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10800"/>
  </bookViews>
  <sheets>
    <sheet name="german" sheetId="3" r:id="rId1"/>
    <sheet name="english" sheetId="4" r:id="rId2"/>
  </sheets>
  <calcPr calcId="145621"/>
</workbook>
</file>

<file path=xl/calcChain.xml><?xml version="1.0" encoding="utf-8"?>
<calcChain xmlns="http://schemas.openxmlformats.org/spreadsheetml/2006/main">
  <c r="A26" i="3" l="1"/>
  <c r="A26" i="4" l="1"/>
  <c r="B30" i="4" l="1"/>
  <c r="B31" i="4"/>
  <c r="B32" i="4"/>
  <c r="B33" i="4"/>
  <c r="B34" i="4"/>
  <c r="B35" i="4"/>
  <c r="B36" i="4"/>
  <c r="B37" i="4"/>
  <c r="B38" i="4"/>
  <c r="B39" i="4"/>
  <c r="B40" i="4"/>
  <c r="B29" i="4"/>
  <c r="B24" i="4"/>
  <c r="B22" i="3"/>
  <c r="B22" i="4" l="1"/>
  <c r="A22" i="4"/>
  <c r="B13" i="4"/>
  <c r="B3" i="4" s="1"/>
  <c r="D12" i="4"/>
  <c r="D11" i="4"/>
  <c r="D10" i="4"/>
  <c r="D9" i="4"/>
  <c r="D8" i="4"/>
  <c r="D7" i="4"/>
  <c r="D6" i="4"/>
  <c r="D13" i="4" l="1"/>
  <c r="C38" i="4" s="1"/>
  <c r="D22" i="4"/>
  <c r="B13" i="3"/>
  <c r="B3" i="3" s="1"/>
  <c r="C39" i="4" l="1"/>
  <c r="C34" i="4"/>
  <c r="C33" i="4"/>
  <c r="C32" i="4"/>
  <c r="C35" i="4"/>
  <c r="C40" i="4"/>
  <c r="C28" i="4"/>
  <c r="C37" i="4"/>
  <c r="C36" i="4"/>
  <c r="C29" i="4"/>
  <c r="C31" i="4"/>
  <c r="C30" i="4"/>
  <c r="D7" i="3"/>
  <c r="D8" i="3"/>
  <c r="D9" i="3"/>
  <c r="D10" i="3"/>
  <c r="D11" i="3"/>
  <c r="D12" i="3"/>
  <c r="D6" i="3"/>
  <c r="A22" i="3"/>
  <c r="D13" i="3" l="1"/>
  <c r="D22" i="3"/>
  <c r="B32" i="3" l="1"/>
  <c r="B36" i="3"/>
  <c r="B40" i="3"/>
  <c r="B33" i="3"/>
  <c r="B37" i="3"/>
  <c r="B29" i="3"/>
  <c r="B30" i="3"/>
  <c r="B34" i="3"/>
  <c r="B38" i="3"/>
  <c r="B31" i="3"/>
  <c r="B35" i="3"/>
  <c r="B39" i="3"/>
  <c r="C39" i="3"/>
  <c r="B24" i="3"/>
  <c r="C37" i="3"/>
  <c r="C33" i="3"/>
  <c r="C31" i="3"/>
  <c r="C40" i="3"/>
  <c r="C38" i="3"/>
  <c r="C36" i="3"/>
  <c r="C34" i="3"/>
  <c r="C29" i="3"/>
  <c r="C32" i="3"/>
  <c r="C35" i="3"/>
  <c r="C30" i="3"/>
  <c r="C28" i="3"/>
</calcChain>
</file>

<file path=xl/sharedStrings.xml><?xml version="1.0" encoding="utf-8"?>
<sst xmlns="http://schemas.openxmlformats.org/spreadsheetml/2006/main" count="74" uniqueCount="69">
  <si>
    <t>Investition</t>
  </si>
  <si>
    <t>gerade doppelt</t>
  </si>
  <si>
    <t>abgewinkelt doppelt</t>
  </si>
  <si>
    <t>Außenhalter</t>
  </si>
  <si>
    <t>Innenhalter</t>
  </si>
  <si>
    <t>Bohrstangenhalter</t>
  </si>
  <si>
    <t>abgewinkelt gerade</t>
  </si>
  <si>
    <t>gerade einfach</t>
  </si>
  <si>
    <t>Quick-Change Schnellwechselsystem</t>
  </si>
  <si>
    <t>Werkzeughalter HSK 63</t>
  </si>
  <si>
    <t>Stück</t>
  </si>
  <si>
    <t>Fazit</t>
  </si>
  <si>
    <t>Investition in Quick-Change</t>
  </si>
  <si>
    <t>ohne Quick-Change</t>
  </si>
  <si>
    <t>Basis für die Berechnung</t>
  </si>
  <si>
    <t>mit Quick-Change</t>
  </si>
  <si>
    <t>Einsparung</t>
  </si>
  <si>
    <t>Dauer eines Werkzeugwechsels ohne Schnellwechselsystem in Minuten:</t>
  </si>
  <si>
    <t>Dauer eines Werkzeugwechsels mit Quick-Change in Minuten:</t>
  </si>
  <si>
    <t>Anzahl Werkzeugwechsel pro Tag:</t>
  </si>
  <si>
    <t>Kosten je Stunde für Maschinenstillstand in Euro:</t>
  </si>
  <si>
    <t>Wirtschaftlichkeitsberechnung</t>
  </si>
  <si>
    <t>Kundeninformation 2018</t>
  </si>
  <si>
    <t>Amortisierung in Monaten:</t>
  </si>
  <si>
    <t>Werkzeughalter HSK 100</t>
  </si>
  <si>
    <t>Werkzeughalter HSK 40</t>
  </si>
  <si>
    <t>Werkzeughalter PSC 40</t>
  </si>
  <si>
    <t>Werkzeughalter PSC 50</t>
  </si>
  <si>
    <t>Werkzeughalter PSC 63</t>
  </si>
  <si>
    <t>Calculation of profitability</t>
  </si>
  <si>
    <t>Quick-Change-System</t>
  </si>
  <si>
    <t>TOOLHOLDERS HSK 40</t>
  </si>
  <si>
    <t>TOOLHOLDERS PSC 63</t>
  </si>
  <si>
    <t>TOOLHOLDERS PSC 40</t>
  </si>
  <si>
    <t>TOOLHOLDERS HSK 63</t>
  </si>
  <si>
    <t>TOOLHOLDERS PSC 50</t>
  </si>
  <si>
    <t>TOOLHOLDERS HSK 100</t>
  </si>
  <si>
    <t>SAVING</t>
  </si>
  <si>
    <t>INVESTMENT</t>
  </si>
  <si>
    <t>Customer Information 2018</t>
  </si>
  <si>
    <t>Invest in Quick-Change</t>
  </si>
  <si>
    <t>PIECE</t>
  </si>
  <si>
    <t>PRICE</t>
  </si>
  <si>
    <t>angled straight</t>
  </si>
  <si>
    <t>straight dual</t>
  </si>
  <si>
    <t>angled dual</t>
  </si>
  <si>
    <t>Internal Turning Holder</t>
  </si>
  <si>
    <t>External Turning Holder</t>
  </si>
  <si>
    <t>Boring Bar Holder</t>
  </si>
  <si>
    <t>Calculation basis</t>
  </si>
  <si>
    <t>Cost per hour for machine downtime in Euro:</t>
  </si>
  <si>
    <t>Duration of a tool change without quick change system in minutes:</t>
  </si>
  <si>
    <t>Duration of a tool change with Quick-Change in minutes:</t>
  </si>
  <si>
    <t>Number of tool changes per day:</t>
  </si>
  <si>
    <t>Daily cost of machine downtime</t>
  </si>
  <si>
    <t>without  Quick-Change</t>
  </si>
  <si>
    <t>with Quick-Change</t>
  </si>
  <si>
    <t>daily saving</t>
  </si>
  <si>
    <t>Result</t>
  </si>
  <si>
    <t>Payback in months:</t>
  </si>
  <si>
    <t>Conclusion</t>
  </si>
  <si>
    <t>straight single</t>
  </si>
  <si>
    <t>Einzelpreis</t>
  </si>
  <si>
    <t>Kosten für Maschinenstillstand je Produktionstag</t>
  </si>
  <si>
    <t>Production days per month:</t>
  </si>
  <si>
    <t>MONTH</t>
  </si>
  <si>
    <t>Monate</t>
  </si>
  <si>
    <t>Produktionstage im Monat: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</si>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</sst>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[$€-2]\ * #,##0.00_ ;_ [$€-2]\ * \-#,##0.00_ ;_ [$€-2]\ * &quot;-&quot;??_ ;_ @_ "/>
    <numFmt numFmtId="165" formatCode="###0\ \€"/>
    <numFmt numFmtId="166" formatCode="\€\ ###0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7D78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double">
        <color indexed="64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6" borderId="3" xfId="0" applyFill="1" applyBorder="1" applyAlignment="1">
      <alignment horizontal="right" vertical="center"/>
    </xf>
    <xf numFmtId="164" fontId="0" fillId="0" borderId="1" xfId="0" applyNumberForma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0" fillId="6" borderId="13" xfId="0" applyFill="1" applyBorder="1" applyAlignment="1">
      <alignment vertical="center"/>
    </xf>
    <xf numFmtId="164" fontId="0" fillId="6" borderId="14" xfId="0" applyNumberForma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164" fontId="0" fillId="6" borderId="15" xfId="0" applyNumberFormat="1" applyFill="1" applyBorder="1" applyAlignment="1">
      <alignment vertical="center"/>
    </xf>
    <xf numFmtId="166" fontId="1" fillId="5" borderId="12" xfId="0" applyNumberFormat="1" applyFon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165" fontId="0" fillId="6" borderId="13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0" fontId="0" fillId="6" borderId="11" xfId="0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vertical="center"/>
    </xf>
    <xf numFmtId="164" fontId="0" fillId="6" borderId="20" xfId="0" applyNumberForma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0" fontId="7" fillId="7" borderId="24" xfId="0" applyFont="1" applyFill="1" applyBorder="1" applyAlignment="1">
      <alignment horizontal="left" vertical="center"/>
    </xf>
    <xf numFmtId="0" fontId="8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right" vertical="top"/>
    </xf>
    <xf numFmtId="0" fontId="7" fillId="7" borderId="21" xfId="0" applyFont="1" applyFill="1" applyBorder="1" applyAlignment="1">
      <alignment horizontal="left" vertical="center"/>
    </xf>
    <xf numFmtId="0" fontId="8" fillId="7" borderId="22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right" vertical="top"/>
    </xf>
    <xf numFmtId="0" fontId="0" fillId="6" borderId="13" xfId="0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0" fontId="3" fillId="5" borderId="16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0" fillId="6" borderId="11" xfId="0" applyFill="1" applyBorder="1" applyAlignment="1">
      <alignment horizontal="right" vertical="center"/>
    </xf>
    <xf numFmtId="0" fontId="0" fillId="6" borderId="3" xfId="0" applyFill="1" applyBorder="1" applyAlignment="1">
      <alignment horizontal="right" vertical="center"/>
    </xf>
    <xf numFmtId="167" fontId="10" fillId="6" borderId="3" xfId="0" applyNumberFormat="1" applyFont="1" applyFill="1" applyBorder="1" applyAlignment="1">
      <alignment horizontal="center" vertical="center"/>
    </xf>
    <xf numFmtId="167" fontId="10" fillId="6" borderId="12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7D782"/>
      <color rgb="FF5ED06C"/>
      <color rgb="FF85DB87"/>
      <color rgb="FF6ED470"/>
      <color rgb="FF4CD452"/>
      <color rgb="FFFFFFFF"/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0141669038358"/>
          <c:y val="6.9257978266735354E-2"/>
          <c:w val="0.74144348829461337"/>
          <c:h val="0.84449823232639665"/>
        </c:manualLayout>
      </c:layout>
      <c:areaChart>
        <c:grouping val="standard"/>
        <c:varyColors val="0"/>
        <c:ser>
          <c:idx val="0"/>
          <c:order val="0"/>
          <c:tx>
            <c:strRef>
              <c:f>german!$B$27</c:f>
              <c:strCache>
                <c:ptCount val="1"/>
                <c:pt idx="0">
                  <c:v>Einsparung</c:v>
                </c:pt>
              </c:strCache>
            </c:strRef>
          </c:tx>
          <c:spPr>
            <a:solidFill>
              <a:srgbClr val="00B050">
                <a:alpha val="62000"/>
              </a:srgbClr>
            </a:solidFill>
          </c:spPr>
          <c:cat>
            <c:numRef>
              <c:f>german!$A$28:$A$40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german!$B$28:$B$40</c:f>
              <c:numCache>
                <c:formatCode>General</c:formatCode>
                <c:ptCount val="13"/>
                <c:pt idx="0">
                  <c:v>0</c:v>
                </c:pt>
                <c:pt idx="1">
                  <c:v>2470</c:v>
                </c:pt>
                <c:pt idx="2">
                  <c:v>4940</c:v>
                </c:pt>
                <c:pt idx="3">
                  <c:v>7410</c:v>
                </c:pt>
                <c:pt idx="4">
                  <c:v>9880</c:v>
                </c:pt>
                <c:pt idx="5">
                  <c:v>12350</c:v>
                </c:pt>
                <c:pt idx="6">
                  <c:v>14820</c:v>
                </c:pt>
                <c:pt idx="7">
                  <c:v>17290</c:v>
                </c:pt>
                <c:pt idx="8">
                  <c:v>19760</c:v>
                </c:pt>
                <c:pt idx="9">
                  <c:v>22230</c:v>
                </c:pt>
                <c:pt idx="10">
                  <c:v>24700</c:v>
                </c:pt>
                <c:pt idx="11">
                  <c:v>27170</c:v>
                </c:pt>
                <c:pt idx="12">
                  <c:v>29640</c:v>
                </c:pt>
              </c:numCache>
            </c:numRef>
          </c:val>
        </c:ser>
        <c:ser>
          <c:idx val="1"/>
          <c:order val="1"/>
          <c:tx>
            <c:strRef>
              <c:f>german!$C$27</c:f>
              <c:strCache>
                <c:ptCount val="1"/>
                <c:pt idx="0">
                  <c:v>Investition</c:v>
                </c:pt>
              </c:strCache>
            </c:strRef>
          </c:tx>
          <c:spPr>
            <a:solidFill>
              <a:srgbClr val="FF0000">
                <a:alpha val="45000"/>
              </a:srgbClr>
            </a:solidFill>
          </c:spPr>
          <c:cat>
            <c:numRef>
              <c:f>german!$A$28:$A$40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german!$C$28:$C$40</c:f>
              <c:numCache>
                <c:formatCode>_ [$€-2]\ * #,##0.00_ ;_ [$€-2]\ * \-#,##0.00_ ;_ [$€-2]\ * "-"??_ ;_ @_ </c:formatCode>
                <c:ptCount val="13"/>
                <c:pt idx="0">
                  <c:v>21220</c:v>
                </c:pt>
                <c:pt idx="1">
                  <c:v>21220</c:v>
                </c:pt>
                <c:pt idx="2">
                  <c:v>21220</c:v>
                </c:pt>
                <c:pt idx="3">
                  <c:v>21220</c:v>
                </c:pt>
                <c:pt idx="4">
                  <c:v>21220</c:v>
                </c:pt>
                <c:pt idx="5">
                  <c:v>21220</c:v>
                </c:pt>
                <c:pt idx="6">
                  <c:v>21220</c:v>
                </c:pt>
                <c:pt idx="7">
                  <c:v>21220</c:v>
                </c:pt>
                <c:pt idx="8">
                  <c:v>21220</c:v>
                </c:pt>
                <c:pt idx="9">
                  <c:v>21220</c:v>
                </c:pt>
                <c:pt idx="10">
                  <c:v>21220</c:v>
                </c:pt>
                <c:pt idx="11">
                  <c:v>21220</c:v>
                </c:pt>
                <c:pt idx="12">
                  <c:v>21220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42368"/>
        <c:axId val="97643904"/>
      </c:areaChart>
      <c:catAx>
        <c:axId val="976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>
              <a:lumMod val="85000"/>
              <a:alpha val="64000"/>
            </a:schemeClr>
          </a:solidFill>
        </c:spPr>
        <c:crossAx val="97643904"/>
        <c:crosses val="autoZero"/>
        <c:auto val="1"/>
        <c:lblAlgn val="ctr"/>
        <c:lblOffset val="100"/>
        <c:tickLblSkip val="1"/>
        <c:noMultiLvlLbl val="0"/>
      </c:catAx>
      <c:valAx>
        <c:axId val="97643904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solidFill>
            <a:schemeClr val="bg1">
              <a:lumMod val="85000"/>
              <a:alpha val="50000"/>
            </a:schemeClr>
          </a:solidFill>
        </c:spPr>
        <c:crossAx val="97642368"/>
        <c:crosses val="autoZero"/>
        <c:crossBetween val="midCat"/>
      </c:valAx>
      <c:spPr>
        <a:solidFill>
          <a:schemeClr val="bg1">
            <a:lumMod val="85000"/>
            <a:alpha val="0"/>
          </a:schemeClr>
        </a:solidFill>
      </c:spPr>
    </c:plotArea>
    <c:legend>
      <c:legendPos val="r"/>
      <c:layout>
        <c:manualLayout>
          <c:xMode val="edge"/>
          <c:yMode val="edge"/>
          <c:x val="0.86330360813332063"/>
          <c:y val="0.33350798439914636"/>
          <c:w val="0.12464819909559498"/>
          <c:h val="0.15022150268599602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63109951813297E-2"/>
          <c:y val="6.9258125727499537E-2"/>
          <c:w val="0.74144348829461337"/>
          <c:h val="0.84449823232639665"/>
        </c:manualLayout>
      </c:layout>
      <c:areaChart>
        <c:grouping val="standard"/>
        <c:varyColors val="0"/>
        <c:ser>
          <c:idx val="0"/>
          <c:order val="0"/>
          <c:tx>
            <c:strRef>
              <c:f>english!$B$27</c:f>
              <c:strCache>
                <c:ptCount val="1"/>
                <c:pt idx="0">
                  <c:v>SAVING</c:v>
                </c:pt>
              </c:strCache>
            </c:strRef>
          </c:tx>
          <c:spPr>
            <a:solidFill>
              <a:srgbClr val="00B050">
                <a:alpha val="64000"/>
              </a:srgbClr>
            </a:solidFill>
          </c:spPr>
          <c:cat>
            <c:numRef>
              <c:f>english!$A$28:$A$40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english!$B$28:$B$40</c:f>
              <c:numCache>
                <c:formatCode>General</c:formatCode>
                <c:ptCount val="13"/>
                <c:pt idx="0">
                  <c:v>0</c:v>
                </c:pt>
                <c:pt idx="1">
                  <c:v>2470</c:v>
                </c:pt>
                <c:pt idx="2">
                  <c:v>4940</c:v>
                </c:pt>
                <c:pt idx="3">
                  <c:v>7410</c:v>
                </c:pt>
                <c:pt idx="4">
                  <c:v>9880</c:v>
                </c:pt>
                <c:pt idx="5">
                  <c:v>12350</c:v>
                </c:pt>
                <c:pt idx="6">
                  <c:v>14820</c:v>
                </c:pt>
                <c:pt idx="7">
                  <c:v>17290</c:v>
                </c:pt>
                <c:pt idx="8">
                  <c:v>19760</c:v>
                </c:pt>
                <c:pt idx="9">
                  <c:v>22230</c:v>
                </c:pt>
                <c:pt idx="10">
                  <c:v>24700</c:v>
                </c:pt>
                <c:pt idx="11">
                  <c:v>27170</c:v>
                </c:pt>
                <c:pt idx="12">
                  <c:v>29640</c:v>
                </c:pt>
              </c:numCache>
            </c:numRef>
          </c:val>
        </c:ser>
        <c:ser>
          <c:idx val="1"/>
          <c:order val="1"/>
          <c:tx>
            <c:strRef>
              <c:f>english!$C$27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rgbClr val="FF0000">
                <a:alpha val="46000"/>
              </a:srgbClr>
            </a:solidFill>
          </c:spPr>
          <c:cat>
            <c:numRef>
              <c:f>english!$A$28:$A$40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english!$C$28:$C$40</c:f>
              <c:numCache>
                <c:formatCode>_ [$€-2]\ * #,##0.00_ ;_ [$€-2]\ * \-#,##0.00_ ;_ [$€-2]\ * "-"??_ ;_ @_ </c:formatCode>
                <c:ptCount val="13"/>
                <c:pt idx="0">
                  <c:v>21220</c:v>
                </c:pt>
                <c:pt idx="1">
                  <c:v>21220</c:v>
                </c:pt>
                <c:pt idx="2">
                  <c:v>21220</c:v>
                </c:pt>
                <c:pt idx="3">
                  <c:v>21220</c:v>
                </c:pt>
                <c:pt idx="4">
                  <c:v>21220</c:v>
                </c:pt>
                <c:pt idx="5">
                  <c:v>21220</c:v>
                </c:pt>
                <c:pt idx="6">
                  <c:v>21220</c:v>
                </c:pt>
                <c:pt idx="7">
                  <c:v>21220</c:v>
                </c:pt>
                <c:pt idx="8">
                  <c:v>21220</c:v>
                </c:pt>
                <c:pt idx="9">
                  <c:v>21220</c:v>
                </c:pt>
                <c:pt idx="10">
                  <c:v>21220</c:v>
                </c:pt>
                <c:pt idx="11">
                  <c:v>21220</c:v>
                </c:pt>
                <c:pt idx="12">
                  <c:v>21220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67520"/>
        <c:axId val="100269056"/>
      </c:areaChart>
      <c:catAx>
        <c:axId val="10026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269056"/>
        <c:crosses val="autoZero"/>
        <c:auto val="1"/>
        <c:lblAlgn val="ctr"/>
        <c:lblOffset val="100"/>
        <c:tickLblSkip val="1"/>
        <c:noMultiLvlLbl val="0"/>
      </c:catAx>
      <c:valAx>
        <c:axId val="1002690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0267520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legend>
      <c:legendPos val="r"/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377980</xdr:colOff>
      <xdr:row>2</xdr:row>
      <xdr:rowOff>85725</xdr:rowOff>
    </xdr:from>
    <xdr:to>
      <xdr:col>0</xdr:col>
      <xdr:colOff>1672247</xdr:colOff>
      <xdr:row>2</xdr:row>
      <xdr:rowOff>1562100</xdr:rowOff>
    </xdr:to>
    <xdr:grpSp>
      <xdr:nvGrpSpPr>
        <xdr:cNvPr id="1028" name="Group 4"/>
        <xdr:cNvGrpSpPr>
          <a:grpSpLocks noChangeAspect="1"/>
        </xdr:cNvGrpSpPr>
      </xdr:nvGrpSpPr>
      <xdr:grpSpPr bwMode="auto">
        <a:xfrm>
          <a:off x="377980" y="723900"/>
          <a:ext cx="1294267" cy="1476375"/>
          <a:chOff x="881" y="95"/>
          <a:chExt cx="199" cy="227"/>
        </a:xfrm>
      </xdr:grpSpPr>
      <xdr:sp macro="" textlink="">
        <xdr:nvSpPr>
          <xdr:cNvPr id="1027" name="AutoShape 3"/>
          <xdr:cNvSpPr>
            <a:spLocks noChangeAspect="1" noChangeArrowheads="1" noTextEdit="1"/>
          </xdr:cNvSpPr>
        </xdr:nvSpPr>
        <xdr:spPr bwMode="auto">
          <a:xfrm>
            <a:off x="881" y="95"/>
            <a:ext cx="199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8" name="Grafik 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1" y="95"/>
            <a:ext cx="199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</xdr:colOff>
      <xdr:row>26</xdr:row>
      <xdr:rowOff>9525</xdr:rowOff>
    </xdr:from>
    <xdr:to>
      <xdr:col>3</xdr:col>
      <xdr:colOff>2028826</xdr:colOff>
      <xdr:row>44</xdr:row>
      <xdr:rowOff>152400</xdr:rowOff>
    </xdr:to>
    <xdr:graphicFrame macro="">
      <xdr:nvGraphicFramePr>
        <xdr:cNvPr id="2" name="Diagramm 1" title="Quick-Change Breakev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1476375</xdr:colOff>
      <xdr:row>0</xdr:row>
      <xdr:rowOff>19050</xdr:rowOff>
    </xdr:from>
    <xdr:to>
      <xdr:col>3</xdr:col>
      <xdr:colOff>2009776</xdr:colOff>
      <xdr:row>0</xdr:row>
      <xdr:rowOff>285750</xdr:rowOff>
    </xdr:to>
    <xdr:pic>
      <xdr:nvPicPr>
        <xdr:cNvPr id="4" name="Grafik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9050"/>
          <a:ext cx="2114551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8366</xdr:rowOff>
    </xdr:from>
    <xdr:to>
      <xdr:col>3</xdr:col>
      <xdr:colOff>2028824</xdr:colOff>
      <xdr:row>44</xdr:row>
      <xdr:rowOff>152401</xdr:rowOff>
    </xdr:to>
    <xdr:graphicFrame macro="">
      <xdr:nvGraphicFramePr>
        <xdr:cNvPr id="5" name="Diagramm 4" title="Quick-Change Breakev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1552575</xdr:colOff>
      <xdr:row>0</xdr:row>
      <xdr:rowOff>19050</xdr:rowOff>
    </xdr:from>
    <xdr:to>
      <xdr:col>3</xdr:col>
      <xdr:colOff>2019300</xdr:colOff>
      <xdr:row>0</xdr:row>
      <xdr:rowOff>285750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9050"/>
          <a:ext cx="21145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361950</xdr:colOff>
      <xdr:row>2</xdr:row>
      <xdr:rowOff>104775</xdr:rowOff>
    </xdr:from>
    <xdr:to>
      <xdr:col>0</xdr:col>
      <xdr:colOff>1656217</xdr:colOff>
      <xdr:row>2</xdr:row>
      <xdr:rowOff>1581150</xdr:rowOff>
    </xdr:to>
    <xdr:grpSp>
      <xdr:nvGrpSpPr>
        <xdr:cNvPr id="8" name="Group 4"/>
        <xdr:cNvGrpSpPr>
          <a:grpSpLocks noChangeAspect="1"/>
        </xdr:cNvGrpSpPr>
      </xdr:nvGrpSpPr>
      <xdr:grpSpPr bwMode="auto">
        <a:xfrm>
          <a:off x="361950" y="704850"/>
          <a:ext cx="1294267" cy="1476375"/>
          <a:chOff x="881" y="95"/>
          <a:chExt cx="199" cy="227"/>
        </a:xfrm>
      </xdr:grpSpPr>
      <xdr:sp macro="" textlink="">
        <xdr:nvSpPr>
          <xdr:cNvPr id="9" name="AutoShape 3"/>
          <xdr:cNvSpPr>
            <a:spLocks noChangeAspect="1" noChangeArrowheads="1" noTextEdit="1"/>
          </xdr:cNvSpPr>
        </xdr:nvSpPr>
        <xdr:spPr bwMode="auto">
          <a:xfrm>
            <a:off x="881" y="95"/>
            <a:ext cx="199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0" name="Grafi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1" y="95"/>
            <a:ext cx="199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99"/>
  <sheetViews>
    <sheetView showGridLines="0" tabSelected="1" zoomScaleNormal="100" workbookViewId="0">
      <selection sqref="A1:D1"/>
    </sheetView>
  </sheetViews>
  <sheetFormatPr baseColWidth="10" defaultRowHeight="15" x14ac:dyDescent="0.25"/>
  <cols>
    <col min="1" max="1" width="33" style="1" customWidth="1"/>
    <col min="2" max="2" width="8" style="1" customWidth="1"/>
    <col min="3" max="3" width="23.7109375" style="1" customWidth="1"/>
    <col min="4" max="4" width="30.5703125" style="2" customWidth="1"/>
    <col min="5" max="79" width="11.42578125" style="5"/>
    <col min="80" max="16384" width="11.42578125" style="1"/>
  </cols>
  <sheetData>
    <row r="1" spans="1:79" ht="30.75" customHeight="1" x14ac:dyDescent="0.25">
      <c r="A1" s="66" t="s">
        <v>8</v>
      </c>
      <c r="B1" s="66"/>
      <c r="C1" s="66"/>
      <c r="D1" s="6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19.5" customHeight="1" x14ac:dyDescent="0.25">
      <c r="A2" s="58" t="s">
        <v>21</v>
      </c>
      <c r="B2" s="59"/>
      <c r="C2" s="59"/>
      <c r="D2" s="60" t="s">
        <v>22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31.25" customHeight="1" x14ac:dyDescent="0.25">
      <c r="A3" s="26"/>
      <c r="B3" s="82" t="str">
        <f>"Berechnungsbeispiel für die Ausrüstung einer Maschine mit dem Quick-Change Schnellwechselsystem von SWISSTOOLS mit Sternrevolver, 
VDI / BMT Schnittstelle, "&amp;TEXT(A5,)&amp;" (gerade und abgewinkelt) und "&amp;TEXT(B13,"00")&amp;" Werkzeugplätzen."</f>
        <v>Berechnungsbeispiel für die Ausrüstung einer Maschine mit dem Quick-Change Schnellwechselsystem von SWISSTOOLS mit Sternrevolver, 
VDI / BMT Schnittstelle, Werkzeughalter HSK 63 (gerade und abgewinkelt) und 12 Werkzeugplätzen.</v>
      </c>
      <c r="C3" s="82"/>
      <c r="D3" s="8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7.100000000000001" customHeight="1" x14ac:dyDescent="0.25">
      <c r="A4" s="70" t="s">
        <v>12</v>
      </c>
      <c r="B4" s="71"/>
      <c r="C4" s="71"/>
      <c r="D4" s="7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x14ac:dyDescent="0.25">
      <c r="A5" s="27" t="s">
        <v>9</v>
      </c>
      <c r="B5" s="7" t="s">
        <v>10</v>
      </c>
      <c r="C5" s="7" t="s">
        <v>62</v>
      </c>
      <c r="D5" s="28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x14ac:dyDescent="0.25">
      <c r="A6" s="29" t="s">
        <v>7</v>
      </c>
      <c r="B6" s="3">
        <v>1</v>
      </c>
      <c r="C6" s="19">
        <v>900</v>
      </c>
      <c r="D6" s="30">
        <f>B6*C6</f>
        <v>900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x14ac:dyDescent="0.25">
      <c r="A7" s="29" t="s">
        <v>6</v>
      </c>
      <c r="B7" s="3">
        <v>1</v>
      </c>
      <c r="C7" s="19">
        <v>900</v>
      </c>
      <c r="D7" s="30">
        <f t="shared" ref="D7:D12" si="0">B7*C7</f>
        <v>900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x14ac:dyDescent="0.25">
      <c r="A8" s="29" t="s">
        <v>1</v>
      </c>
      <c r="B8" s="3">
        <v>5</v>
      </c>
      <c r="C8" s="19">
        <v>1300</v>
      </c>
      <c r="D8" s="30">
        <f t="shared" si="0"/>
        <v>6500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x14ac:dyDescent="0.25">
      <c r="A9" s="29" t="s">
        <v>2</v>
      </c>
      <c r="B9" s="3">
        <v>5</v>
      </c>
      <c r="C9" s="19">
        <v>1300</v>
      </c>
      <c r="D9" s="30">
        <f t="shared" si="0"/>
        <v>6500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x14ac:dyDescent="0.25">
      <c r="A10" s="29" t="s">
        <v>3</v>
      </c>
      <c r="B10" s="3">
        <v>10</v>
      </c>
      <c r="C10" s="19">
        <v>230</v>
      </c>
      <c r="D10" s="30">
        <f t="shared" si="0"/>
        <v>2300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79" x14ac:dyDescent="0.25">
      <c r="A11" s="29" t="s">
        <v>4</v>
      </c>
      <c r="B11" s="3">
        <v>6</v>
      </c>
      <c r="C11" s="19">
        <v>320</v>
      </c>
      <c r="D11" s="30">
        <f t="shared" si="0"/>
        <v>1920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1:79" x14ac:dyDescent="0.25">
      <c r="A12" s="29" t="s">
        <v>5</v>
      </c>
      <c r="B12" s="3">
        <v>10</v>
      </c>
      <c r="C12" s="19">
        <v>220</v>
      </c>
      <c r="D12" s="30">
        <f t="shared" si="0"/>
        <v>2200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ht="15.75" thickBot="1" x14ac:dyDescent="0.3">
      <c r="A13" s="31"/>
      <c r="B13" s="20">
        <f>SUM(B6:B9)</f>
        <v>12</v>
      </c>
      <c r="C13" s="21"/>
      <c r="D13" s="32">
        <f>SUM(D6:D12)</f>
        <v>21220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ht="17.100000000000001" customHeight="1" thickTop="1" x14ac:dyDescent="0.25">
      <c r="A14" s="70" t="s">
        <v>14</v>
      </c>
      <c r="B14" s="71"/>
      <c r="C14" s="71"/>
      <c r="D14" s="7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ht="17.100000000000001" customHeight="1" x14ac:dyDescent="0.25">
      <c r="A15" s="78" t="s">
        <v>20</v>
      </c>
      <c r="B15" s="79"/>
      <c r="C15" s="79"/>
      <c r="D15" s="33">
        <v>100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ht="17.100000000000001" customHeight="1" x14ac:dyDescent="0.25">
      <c r="A16" s="64" t="s">
        <v>17</v>
      </c>
      <c r="B16" s="65"/>
      <c r="C16" s="65"/>
      <c r="D16" s="34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ht="17.100000000000001" customHeight="1" x14ac:dyDescent="0.25">
      <c r="A17" s="64" t="s">
        <v>18</v>
      </c>
      <c r="B17" s="65"/>
      <c r="C17" s="65"/>
      <c r="D17" s="34">
        <v>0.5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ht="17.100000000000001" customHeight="1" x14ac:dyDescent="0.25">
      <c r="A18" s="64" t="s">
        <v>19</v>
      </c>
      <c r="B18" s="65"/>
      <c r="C18" s="65"/>
      <c r="D18" s="34">
        <v>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ht="17.100000000000001" customHeight="1" x14ac:dyDescent="0.25">
      <c r="A19" s="64" t="s">
        <v>67</v>
      </c>
      <c r="B19" s="65"/>
      <c r="C19" s="65"/>
      <c r="D19" s="34">
        <v>26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ht="17.100000000000001" customHeight="1" x14ac:dyDescent="0.25">
      <c r="A20" s="73" t="s">
        <v>63</v>
      </c>
      <c r="B20" s="74"/>
      <c r="C20" s="74"/>
      <c r="D20" s="7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ht="17.100000000000001" customHeight="1" x14ac:dyDescent="0.25">
      <c r="A21" s="35" t="s">
        <v>13</v>
      </c>
      <c r="B21" s="76" t="s">
        <v>15</v>
      </c>
      <c r="C21" s="76"/>
      <c r="D21" s="45" t="s">
        <v>16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ht="17.100000000000001" customHeight="1" x14ac:dyDescent="0.25">
      <c r="A22" s="36">
        <f>D16*D18*D15/60</f>
        <v>100</v>
      </c>
      <c r="B22" s="77">
        <f>D18*D17*D15/60</f>
        <v>5</v>
      </c>
      <c r="C22" s="77"/>
      <c r="D22" s="37">
        <f>A22-B22</f>
        <v>95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ht="17.100000000000001" customHeight="1" x14ac:dyDescent="0.25">
      <c r="A23" s="70" t="s">
        <v>68</v>
      </c>
      <c r="B23" s="71"/>
      <c r="C23" s="71"/>
      <c r="D23" s="7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ht="15.75" customHeight="1" x14ac:dyDescent="0.25">
      <c r="A24" s="38" t="s">
        <v>23</v>
      </c>
      <c r="B24" s="80">
        <f>D13/D22/D19</f>
        <v>8.5910931174089065</v>
      </c>
      <c r="C24" s="80"/>
      <c r="D24" s="8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ht="17.100000000000001" customHeight="1" x14ac:dyDescent="0.25">
      <c r="A25" s="70" t="s">
        <v>11</v>
      </c>
      <c r="B25" s="71"/>
      <c r="C25" s="71"/>
      <c r="D25" s="7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1:79" ht="44.25" customHeight="1" x14ac:dyDescent="0.25">
      <c r="A26" s="67" t="str">
        <f>"Durch die Einsparung von täglich "&amp;TEXT(D22,"0 €")&amp;"  amortisiert sich die Investition in Quick-Change 
nach "&amp;TEXT(B24,"0.0")&amp;" Monaten und erhöht die Produktivität dauerhaft."</f>
        <v>Durch die Einsparung von täglich 95 €  amortisiert sich die Investition in Quick-Change 
nach 8.6 Monaten und erhöht die Produktivität dauerhaft.</v>
      </c>
      <c r="B26" s="68"/>
      <c r="C26" s="68"/>
      <c r="D26" s="6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1:79" s="10" customFormat="1" ht="12.95" customHeight="1" x14ac:dyDescent="0.25">
      <c r="A27" s="51" t="s">
        <v>66</v>
      </c>
      <c r="B27" s="52" t="s">
        <v>16</v>
      </c>
      <c r="C27" s="52" t="s">
        <v>0</v>
      </c>
      <c r="D27" s="53"/>
      <c r="E27" s="54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</row>
    <row r="28" spans="1:79" s="10" customFormat="1" ht="12.95" customHeight="1" x14ac:dyDescent="0.25">
      <c r="A28" s="39">
        <v>0</v>
      </c>
      <c r="B28" s="22">
        <v>0</v>
      </c>
      <c r="C28" s="23">
        <f t="shared" ref="C28:C40" si="1">$D$13</f>
        <v>21220</v>
      </c>
      <c r="D28" s="53" t="s">
        <v>25</v>
      </c>
      <c r="E28" s="5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</row>
    <row r="29" spans="1:79" s="10" customFormat="1" ht="12.95" customHeight="1" x14ac:dyDescent="0.25">
      <c r="A29" s="39">
        <v>1</v>
      </c>
      <c r="B29" s="22">
        <f>$D$19*1*$D$22*A29</f>
        <v>2470</v>
      </c>
      <c r="C29" s="23">
        <f t="shared" si="1"/>
        <v>21220</v>
      </c>
      <c r="D29" s="53" t="s">
        <v>9</v>
      </c>
      <c r="E29" s="54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</row>
    <row r="30" spans="1:79" s="10" customFormat="1" ht="12.95" customHeight="1" x14ac:dyDescent="0.25">
      <c r="A30" s="39">
        <v>2</v>
      </c>
      <c r="B30" s="22">
        <f t="shared" ref="B30:B40" si="2">$D$19*1*$D$22*A30</f>
        <v>4940</v>
      </c>
      <c r="C30" s="23">
        <f t="shared" si="1"/>
        <v>21220</v>
      </c>
      <c r="D30" s="53" t="s">
        <v>24</v>
      </c>
      <c r="E30" s="5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</row>
    <row r="31" spans="1:79" s="10" customFormat="1" ht="12.95" customHeight="1" x14ac:dyDescent="0.25">
      <c r="A31" s="39">
        <v>3</v>
      </c>
      <c r="B31" s="22">
        <f t="shared" si="2"/>
        <v>7410</v>
      </c>
      <c r="C31" s="23">
        <f t="shared" si="1"/>
        <v>21220</v>
      </c>
      <c r="D31" s="53" t="s">
        <v>26</v>
      </c>
      <c r="E31" s="5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</row>
    <row r="32" spans="1:79" s="10" customFormat="1" ht="12.95" customHeight="1" x14ac:dyDescent="0.25">
      <c r="A32" s="39">
        <v>4</v>
      </c>
      <c r="B32" s="22">
        <f t="shared" si="2"/>
        <v>9880</v>
      </c>
      <c r="C32" s="23">
        <f t="shared" si="1"/>
        <v>21220</v>
      </c>
      <c r="D32" s="53" t="s">
        <v>27</v>
      </c>
      <c r="E32" s="54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</row>
    <row r="33" spans="1:79" s="10" customFormat="1" ht="12.95" customHeight="1" x14ac:dyDescent="0.25">
      <c r="A33" s="39">
        <v>5</v>
      </c>
      <c r="B33" s="22">
        <f t="shared" si="2"/>
        <v>12350</v>
      </c>
      <c r="C33" s="23">
        <f t="shared" si="1"/>
        <v>21220</v>
      </c>
      <c r="D33" s="53" t="s">
        <v>28</v>
      </c>
      <c r="E33" s="5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</row>
    <row r="34" spans="1:79" s="10" customFormat="1" ht="12.95" customHeight="1" x14ac:dyDescent="0.25">
      <c r="A34" s="39">
        <v>6</v>
      </c>
      <c r="B34" s="22">
        <f t="shared" si="2"/>
        <v>14820</v>
      </c>
      <c r="C34" s="23">
        <f t="shared" si="1"/>
        <v>21220</v>
      </c>
      <c r="D34" s="53"/>
      <c r="E34" s="5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</row>
    <row r="35" spans="1:79" s="10" customFormat="1" ht="12.95" customHeight="1" x14ac:dyDescent="0.25">
      <c r="A35" s="39">
        <v>7</v>
      </c>
      <c r="B35" s="22">
        <f t="shared" si="2"/>
        <v>17290</v>
      </c>
      <c r="C35" s="23">
        <f t="shared" si="1"/>
        <v>21220</v>
      </c>
      <c r="D35" s="53"/>
      <c r="E35" s="5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</row>
    <row r="36" spans="1:79" s="10" customFormat="1" ht="12.95" customHeight="1" x14ac:dyDescent="0.25">
      <c r="A36" s="39">
        <v>8</v>
      </c>
      <c r="B36" s="22">
        <f t="shared" si="2"/>
        <v>19760</v>
      </c>
      <c r="C36" s="23">
        <f t="shared" si="1"/>
        <v>21220</v>
      </c>
      <c r="D36" s="53"/>
      <c r="E36" s="54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</row>
    <row r="37" spans="1:79" s="10" customFormat="1" ht="12.95" customHeight="1" x14ac:dyDescent="0.25">
      <c r="A37" s="39">
        <v>9</v>
      </c>
      <c r="B37" s="22">
        <f t="shared" si="2"/>
        <v>22230</v>
      </c>
      <c r="C37" s="23">
        <f t="shared" si="1"/>
        <v>21220</v>
      </c>
      <c r="D37" s="53"/>
      <c r="E37" s="5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</row>
    <row r="38" spans="1:79" s="10" customFormat="1" ht="12.95" customHeight="1" x14ac:dyDescent="0.25">
      <c r="A38" s="39">
        <v>10</v>
      </c>
      <c r="B38" s="22">
        <f t="shared" si="2"/>
        <v>24700</v>
      </c>
      <c r="C38" s="23">
        <f t="shared" si="1"/>
        <v>21220</v>
      </c>
      <c r="D38" s="53"/>
      <c r="E38" s="54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</row>
    <row r="39" spans="1:79" s="10" customFormat="1" ht="12.95" customHeight="1" x14ac:dyDescent="0.25">
      <c r="A39" s="39">
        <v>11</v>
      </c>
      <c r="B39" s="22">
        <f t="shared" si="2"/>
        <v>27170</v>
      </c>
      <c r="C39" s="23">
        <f t="shared" si="1"/>
        <v>21220</v>
      </c>
      <c r="D39" s="53"/>
      <c r="E39" s="54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</row>
    <row r="40" spans="1:79" s="10" customFormat="1" ht="12.95" customHeight="1" x14ac:dyDescent="0.25">
      <c r="A40" s="39">
        <v>12</v>
      </c>
      <c r="B40" s="22">
        <f t="shared" si="2"/>
        <v>29640</v>
      </c>
      <c r="C40" s="23">
        <f t="shared" si="1"/>
        <v>21220</v>
      </c>
      <c r="D40" s="53"/>
      <c r="E40" s="54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</row>
    <row r="41" spans="1:79" s="10" customFormat="1" ht="12.95" customHeight="1" x14ac:dyDescent="0.25">
      <c r="A41" s="39"/>
      <c r="B41" s="22"/>
      <c r="C41" s="22"/>
      <c r="D41" s="53"/>
      <c r="E41" s="54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</row>
    <row r="42" spans="1:79" s="10" customFormat="1" ht="12.95" customHeight="1" x14ac:dyDescent="0.25">
      <c r="A42" s="47"/>
      <c r="B42" s="48"/>
      <c r="C42" s="48"/>
      <c r="D42" s="55"/>
      <c r="E42" s="54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</row>
    <row r="43" spans="1:79" s="10" customFormat="1" ht="12.95" customHeight="1" x14ac:dyDescent="0.25">
      <c r="A43" s="40"/>
      <c r="B43" s="24"/>
      <c r="C43" s="24"/>
      <c r="D43" s="56"/>
      <c r="E43" s="54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</row>
    <row r="44" spans="1:79" ht="12.95" customHeight="1" x14ac:dyDescent="0.25">
      <c r="A44" s="26"/>
      <c r="B44" s="12"/>
      <c r="C44" s="12"/>
      <c r="D44" s="44"/>
      <c r="E44" s="25"/>
    </row>
    <row r="45" spans="1:79" ht="12.95" customHeight="1" x14ac:dyDescent="0.25">
      <c r="A45" s="26"/>
      <c r="B45" s="12"/>
      <c r="C45" s="12"/>
      <c r="D45" s="44"/>
      <c r="E45" s="25"/>
    </row>
    <row r="46" spans="1:79" s="5" customFormat="1" x14ac:dyDescent="0.25">
      <c r="D46" s="6"/>
    </row>
    <row r="47" spans="1:79" s="5" customFormat="1" x14ac:dyDescent="0.25">
      <c r="D47" s="6"/>
    </row>
    <row r="48" spans="1:79" s="5" customFormat="1" x14ac:dyDescent="0.25">
      <c r="D48" s="6"/>
    </row>
    <row r="49" spans="4:4" s="5" customFormat="1" x14ac:dyDescent="0.25">
      <c r="D49" s="6"/>
    </row>
    <row r="50" spans="4:4" s="5" customFormat="1" x14ac:dyDescent="0.25">
      <c r="D50" s="6"/>
    </row>
    <row r="51" spans="4:4" s="5" customFormat="1" x14ac:dyDescent="0.25">
      <c r="D51" s="6"/>
    </row>
    <row r="52" spans="4:4" s="5" customFormat="1" x14ac:dyDescent="0.25">
      <c r="D52" s="6"/>
    </row>
    <row r="53" spans="4:4" s="5" customFormat="1" x14ac:dyDescent="0.25">
      <c r="D53" s="6"/>
    </row>
    <row r="54" spans="4:4" s="5" customFormat="1" x14ac:dyDescent="0.25">
      <c r="D54" s="6"/>
    </row>
    <row r="55" spans="4:4" s="5" customFormat="1" x14ac:dyDescent="0.25">
      <c r="D55" s="6"/>
    </row>
    <row r="56" spans="4:4" s="5" customFormat="1" x14ac:dyDescent="0.25">
      <c r="D56" s="6"/>
    </row>
    <row r="57" spans="4:4" s="5" customFormat="1" x14ac:dyDescent="0.25">
      <c r="D57" s="6"/>
    </row>
    <row r="58" spans="4:4" s="5" customFormat="1" x14ac:dyDescent="0.25">
      <c r="D58" s="6"/>
    </row>
    <row r="59" spans="4:4" s="5" customFormat="1" x14ac:dyDescent="0.25">
      <c r="D59" s="6"/>
    </row>
    <row r="60" spans="4:4" s="5" customFormat="1" x14ac:dyDescent="0.25">
      <c r="D60" s="6"/>
    </row>
    <row r="61" spans="4:4" s="5" customFormat="1" x14ac:dyDescent="0.25">
      <c r="D61" s="6"/>
    </row>
    <row r="62" spans="4:4" s="5" customFormat="1" x14ac:dyDescent="0.25">
      <c r="D62" s="6"/>
    </row>
    <row r="63" spans="4:4" s="5" customFormat="1" x14ac:dyDescent="0.25">
      <c r="D63" s="6"/>
    </row>
    <row r="64" spans="4:4" s="5" customFormat="1" x14ac:dyDescent="0.25">
      <c r="D64" s="6"/>
    </row>
    <row r="65" spans="4:4" s="5" customFormat="1" x14ac:dyDescent="0.25">
      <c r="D65" s="6"/>
    </row>
    <row r="66" spans="4:4" s="5" customFormat="1" x14ac:dyDescent="0.25">
      <c r="D66" s="6"/>
    </row>
    <row r="67" spans="4:4" s="5" customFormat="1" x14ac:dyDescent="0.25">
      <c r="D67" s="6"/>
    </row>
    <row r="68" spans="4:4" s="5" customFormat="1" x14ac:dyDescent="0.25">
      <c r="D68" s="6"/>
    </row>
    <row r="69" spans="4:4" s="5" customFormat="1" x14ac:dyDescent="0.25">
      <c r="D69" s="6"/>
    </row>
    <row r="70" spans="4:4" s="5" customFormat="1" x14ac:dyDescent="0.25">
      <c r="D70" s="6"/>
    </row>
    <row r="71" spans="4:4" s="5" customFormat="1" x14ac:dyDescent="0.25">
      <c r="D71" s="6"/>
    </row>
    <row r="72" spans="4:4" s="5" customFormat="1" x14ac:dyDescent="0.25">
      <c r="D72" s="6"/>
    </row>
    <row r="73" spans="4:4" s="5" customFormat="1" x14ac:dyDescent="0.25">
      <c r="D73" s="6"/>
    </row>
    <row r="74" spans="4:4" s="5" customFormat="1" x14ac:dyDescent="0.25">
      <c r="D74" s="6"/>
    </row>
    <row r="75" spans="4:4" s="5" customFormat="1" x14ac:dyDescent="0.25">
      <c r="D75" s="6"/>
    </row>
    <row r="76" spans="4:4" s="5" customFormat="1" x14ac:dyDescent="0.25">
      <c r="D76" s="6"/>
    </row>
    <row r="77" spans="4:4" s="5" customFormat="1" x14ac:dyDescent="0.25">
      <c r="D77" s="6"/>
    </row>
    <row r="78" spans="4:4" s="5" customFormat="1" x14ac:dyDescent="0.25">
      <c r="D78" s="6"/>
    </row>
    <row r="79" spans="4:4" s="5" customFormat="1" x14ac:dyDescent="0.25">
      <c r="D79" s="6"/>
    </row>
    <row r="80" spans="4:4" s="5" customFormat="1" x14ac:dyDescent="0.25">
      <c r="D80" s="6"/>
    </row>
    <row r="81" spans="4:4" s="5" customFormat="1" x14ac:dyDescent="0.25">
      <c r="D81" s="6"/>
    </row>
    <row r="82" spans="4:4" s="5" customFormat="1" x14ac:dyDescent="0.25">
      <c r="D82" s="6"/>
    </row>
    <row r="83" spans="4:4" s="5" customFormat="1" x14ac:dyDescent="0.25">
      <c r="D83" s="6"/>
    </row>
    <row r="84" spans="4:4" s="5" customFormat="1" x14ac:dyDescent="0.25">
      <c r="D84" s="6"/>
    </row>
    <row r="85" spans="4:4" s="5" customFormat="1" x14ac:dyDescent="0.25">
      <c r="D85" s="6"/>
    </row>
    <row r="86" spans="4:4" s="5" customFormat="1" x14ac:dyDescent="0.25">
      <c r="D86" s="6"/>
    </row>
    <row r="87" spans="4:4" s="5" customFormat="1" x14ac:dyDescent="0.25">
      <c r="D87" s="6"/>
    </row>
    <row r="88" spans="4:4" s="5" customFormat="1" x14ac:dyDescent="0.25">
      <c r="D88" s="6"/>
    </row>
    <row r="89" spans="4:4" s="5" customFormat="1" x14ac:dyDescent="0.25">
      <c r="D89" s="6"/>
    </row>
    <row r="90" spans="4:4" s="5" customFormat="1" x14ac:dyDescent="0.25">
      <c r="D90" s="6"/>
    </row>
    <row r="91" spans="4:4" s="5" customFormat="1" x14ac:dyDescent="0.25">
      <c r="D91" s="6"/>
    </row>
    <row r="92" spans="4:4" s="5" customFormat="1" x14ac:dyDescent="0.25">
      <c r="D92" s="6"/>
    </row>
    <row r="93" spans="4:4" s="5" customFormat="1" x14ac:dyDescent="0.25">
      <c r="D93" s="6"/>
    </row>
    <row r="94" spans="4:4" s="5" customFormat="1" x14ac:dyDescent="0.25">
      <c r="D94" s="6"/>
    </row>
    <row r="95" spans="4:4" s="5" customFormat="1" x14ac:dyDescent="0.25">
      <c r="D95" s="6"/>
    </row>
    <row r="96" spans="4:4" s="5" customFormat="1" x14ac:dyDescent="0.25">
      <c r="D96" s="6"/>
    </row>
    <row r="97" spans="4:4" s="5" customFormat="1" x14ac:dyDescent="0.25">
      <c r="D97" s="6"/>
    </row>
    <row r="98" spans="4:4" s="5" customFormat="1" x14ac:dyDescent="0.25">
      <c r="D98" s="6"/>
    </row>
    <row r="99" spans="4:4" s="5" customFormat="1" x14ac:dyDescent="0.25">
      <c r="D99" s="6"/>
    </row>
    <row r="100" spans="4:4" s="5" customFormat="1" x14ac:dyDescent="0.25">
      <c r="D100" s="6"/>
    </row>
    <row r="101" spans="4:4" s="5" customFormat="1" x14ac:dyDescent="0.25">
      <c r="D101" s="6"/>
    </row>
    <row r="102" spans="4:4" s="5" customFormat="1" x14ac:dyDescent="0.25">
      <c r="D102" s="6"/>
    </row>
    <row r="103" spans="4:4" s="5" customFormat="1" x14ac:dyDescent="0.25">
      <c r="D103" s="6"/>
    </row>
    <row r="104" spans="4:4" s="5" customFormat="1" x14ac:dyDescent="0.25">
      <c r="D104" s="6"/>
    </row>
    <row r="105" spans="4:4" s="5" customFormat="1" x14ac:dyDescent="0.25">
      <c r="D105" s="6"/>
    </row>
    <row r="106" spans="4:4" s="5" customFormat="1" x14ac:dyDescent="0.25">
      <c r="D106" s="6"/>
    </row>
    <row r="107" spans="4:4" s="5" customFormat="1" x14ac:dyDescent="0.25">
      <c r="D107" s="6"/>
    </row>
    <row r="108" spans="4:4" s="5" customFormat="1" x14ac:dyDescent="0.25">
      <c r="D108" s="6"/>
    </row>
    <row r="109" spans="4:4" s="5" customFormat="1" x14ac:dyDescent="0.25">
      <c r="D109" s="6"/>
    </row>
    <row r="110" spans="4:4" s="5" customFormat="1" x14ac:dyDescent="0.25">
      <c r="D110" s="6"/>
    </row>
    <row r="111" spans="4:4" s="5" customFormat="1" x14ac:dyDescent="0.25">
      <c r="D111" s="6"/>
    </row>
    <row r="112" spans="4:4" s="5" customFormat="1" x14ac:dyDescent="0.25">
      <c r="D112" s="6"/>
    </row>
    <row r="113" spans="4:4" s="5" customFormat="1" x14ac:dyDescent="0.25">
      <c r="D113" s="6"/>
    </row>
    <row r="114" spans="4:4" s="5" customFormat="1" x14ac:dyDescent="0.25">
      <c r="D114" s="6"/>
    </row>
    <row r="115" spans="4:4" s="5" customFormat="1" x14ac:dyDescent="0.25">
      <c r="D115" s="6"/>
    </row>
    <row r="116" spans="4:4" s="5" customFormat="1" x14ac:dyDescent="0.25">
      <c r="D116" s="6"/>
    </row>
    <row r="117" spans="4:4" s="5" customFormat="1" x14ac:dyDescent="0.25">
      <c r="D117" s="6"/>
    </row>
    <row r="118" spans="4:4" s="5" customFormat="1" x14ac:dyDescent="0.25">
      <c r="D118" s="6"/>
    </row>
    <row r="119" spans="4:4" s="5" customFormat="1" x14ac:dyDescent="0.25">
      <c r="D119" s="6"/>
    </row>
    <row r="120" spans="4:4" s="5" customFormat="1" x14ac:dyDescent="0.25">
      <c r="D120" s="6"/>
    </row>
    <row r="121" spans="4:4" s="5" customFormat="1" x14ac:dyDescent="0.25">
      <c r="D121" s="6"/>
    </row>
    <row r="122" spans="4:4" s="5" customFormat="1" x14ac:dyDescent="0.25">
      <c r="D122" s="6"/>
    </row>
    <row r="123" spans="4:4" s="5" customFormat="1" x14ac:dyDescent="0.25">
      <c r="D123" s="6"/>
    </row>
    <row r="124" spans="4:4" s="5" customFormat="1" x14ac:dyDescent="0.25">
      <c r="D124" s="6"/>
    </row>
    <row r="125" spans="4:4" s="5" customFormat="1" x14ac:dyDescent="0.25">
      <c r="D125" s="6"/>
    </row>
    <row r="126" spans="4:4" s="5" customFormat="1" x14ac:dyDescent="0.25">
      <c r="D126" s="6"/>
    </row>
    <row r="127" spans="4:4" s="5" customFormat="1" x14ac:dyDescent="0.25">
      <c r="D127" s="6"/>
    </row>
    <row r="128" spans="4:4" s="5" customFormat="1" x14ac:dyDescent="0.25">
      <c r="D128" s="6"/>
    </row>
    <row r="129" spans="4:4" s="5" customFormat="1" x14ac:dyDescent="0.25">
      <c r="D129" s="6"/>
    </row>
    <row r="130" spans="4:4" s="5" customFormat="1" x14ac:dyDescent="0.25">
      <c r="D130" s="6"/>
    </row>
    <row r="131" spans="4:4" s="5" customFormat="1" x14ac:dyDescent="0.25">
      <c r="D131" s="6"/>
    </row>
    <row r="132" spans="4:4" s="5" customFormat="1" x14ac:dyDescent="0.25">
      <c r="D132" s="6"/>
    </row>
    <row r="133" spans="4:4" s="5" customFormat="1" x14ac:dyDescent="0.25">
      <c r="D133" s="6"/>
    </row>
    <row r="134" spans="4:4" s="5" customFormat="1" x14ac:dyDescent="0.25">
      <c r="D134" s="6"/>
    </row>
    <row r="135" spans="4:4" s="5" customFormat="1" x14ac:dyDescent="0.25">
      <c r="D135" s="6"/>
    </row>
    <row r="136" spans="4:4" s="5" customFormat="1" x14ac:dyDescent="0.25">
      <c r="D136" s="6"/>
    </row>
    <row r="137" spans="4:4" s="5" customFormat="1" x14ac:dyDescent="0.25">
      <c r="D137" s="6"/>
    </row>
    <row r="138" spans="4:4" s="5" customFormat="1" x14ac:dyDescent="0.25">
      <c r="D138" s="6"/>
    </row>
    <row r="139" spans="4:4" s="5" customFormat="1" x14ac:dyDescent="0.25">
      <c r="D139" s="6"/>
    </row>
    <row r="140" spans="4:4" s="5" customFormat="1" x14ac:dyDescent="0.25">
      <c r="D140" s="6"/>
    </row>
    <row r="141" spans="4:4" s="5" customFormat="1" x14ac:dyDescent="0.25">
      <c r="D141" s="6"/>
    </row>
    <row r="142" spans="4:4" s="5" customFormat="1" x14ac:dyDescent="0.25">
      <c r="D142" s="6"/>
    </row>
    <row r="143" spans="4:4" s="5" customFormat="1" x14ac:dyDescent="0.25">
      <c r="D143" s="6"/>
    </row>
    <row r="144" spans="4:4" s="5" customFormat="1" x14ac:dyDescent="0.25">
      <c r="D144" s="6"/>
    </row>
    <row r="145" spans="4:4" s="5" customFormat="1" x14ac:dyDescent="0.25">
      <c r="D145" s="6"/>
    </row>
    <row r="146" spans="4:4" s="5" customFormat="1" x14ac:dyDescent="0.25">
      <c r="D146" s="6"/>
    </row>
    <row r="147" spans="4:4" s="5" customFormat="1" x14ac:dyDescent="0.25">
      <c r="D147" s="6"/>
    </row>
    <row r="148" spans="4:4" s="5" customFormat="1" x14ac:dyDescent="0.25">
      <c r="D148" s="6"/>
    </row>
    <row r="149" spans="4:4" s="5" customFormat="1" x14ac:dyDescent="0.25">
      <c r="D149" s="6"/>
    </row>
    <row r="150" spans="4:4" s="5" customFormat="1" x14ac:dyDescent="0.25">
      <c r="D150" s="6"/>
    </row>
    <row r="151" spans="4:4" s="5" customFormat="1" x14ac:dyDescent="0.25">
      <c r="D151" s="6"/>
    </row>
    <row r="152" spans="4:4" s="5" customFormat="1" x14ac:dyDescent="0.25">
      <c r="D152" s="6"/>
    </row>
    <row r="153" spans="4:4" s="5" customFormat="1" x14ac:dyDescent="0.25">
      <c r="D153" s="6"/>
    </row>
    <row r="154" spans="4:4" s="5" customFormat="1" x14ac:dyDescent="0.25">
      <c r="D154" s="6"/>
    </row>
    <row r="155" spans="4:4" s="5" customFormat="1" x14ac:dyDescent="0.25">
      <c r="D155" s="6"/>
    </row>
    <row r="156" spans="4:4" s="5" customFormat="1" x14ac:dyDescent="0.25">
      <c r="D156" s="6"/>
    </row>
    <row r="157" spans="4:4" s="5" customFormat="1" x14ac:dyDescent="0.25">
      <c r="D157" s="6"/>
    </row>
    <row r="158" spans="4:4" s="5" customFormat="1" x14ac:dyDescent="0.25">
      <c r="D158" s="6"/>
    </row>
    <row r="159" spans="4:4" s="5" customFormat="1" x14ac:dyDescent="0.25">
      <c r="D159" s="6"/>
    </row>
    <row r="160" spans="4:4" s="5" customFormat="1" x14ac:dyDescent="0.25">
      <c r="D160" s="6"/>
    </row>
    <row r="161" spans="4:4" s="5" customFormat="1" x14ac:dyDescent="0.25">
      <c r="D161" s="6"/>
    </row>
    <row r="162" spans="4:4" s="5" customFormat="1" x14ac:dyDescent="0.25">
      <c r="D162" s="6"/>
    </row>
    <row r="163" spans="4:4" s="5" customFormat="1" x14ac:dyDescent="0.25">
      <c r="D163" s="6"/>
    </row>
    <row r="164" spans="4:4" s="5" customFormat="1" x14ac:dyDescent="0.25">
      <c r="D164" s="6"/>
    </row>
    <row r="165" spans="4:4" s="5" customFormat="1" x14ac:dyDescent="0.25">
      <c r="D165" s="6"/>
    </row>
    <row r="166" spans="4:4" s="5" customFormat="1" x14ac:dyDescent="0.25">
      <c r="D166" s="6"/>
    </row>
    <row r="167" spans="4:4" s="5" customFormat="1" x14ac:dyDescent="0.25">
      <c r="D167" s="6"/>
    </row>
    <row r="168" spans="4:4" s="5" customFormat="1" x14ac:dyDescent="0.25">
      <c r="D168" s="6"/>
    </row>
    <row r="169" spans="4:4" s="5" customFormat="1" x14ac:dyDescent="0.25">
      <c r="D169" s="6"/>
    </row>
    <row r="170" spans="4:4" s="5" customFormat="1" x14ac:dyDescent="0.25">
      <c r="D170" s="6"/>
    </row>
    <row r="171" spans="4:4" s="5" customFormat="1" x14ac:dyDescent="0.25">
      <c r="D171" s="6"/>
    </row>
    <row r="172" spans="4:4" s="5" customFormat="1" x14ac:dyDescent="0.25">
      <c r="D172" s="6"/>
    </row>
    <row r="173" spans="4:4" s="5" customFormat="1" x14ac:dyDescent="0.25">
      <c r="D173" s="6"/>
    </row>
    <row r="174" spans="4:4" s="5" customFormat="1" x14ac:dyDescent="0.25">
      <c r="D174" s="6"/>
    </row>
    <row r="175" spans="4:4" s="5" customFormat="1" x14ac:dyDescent="0.25">
      <c r="D175" s="6"/>
    </row>
    <row r="176" spans="4:4" s="5" customFormat="1" x14ac:dyDescent="0.25">
      <c r="D176" s="6"/>
    </row>
    <row r="177" spans="4:4" s="5" customFormat="1" x14ac:dyDescent="0.25">
      <c r="D177" s="6"/>
    </row>
    <row r="178" spans="4:4" s="5" customFormat="1" x14ac:dyDescent="0.25">
      <c r="D178" s="6"/>
    </row>
    <row r="179" spans="4:4" s="5" customFormat="1" x14ac:dyDescent="0.25">
      <c r="D179" s="6"/>
    </row>
    <row r="180" spans="4:4" s="5" customFormat="1" x14ac:dyDescent="0.25">
      <c r="D180" s="6"/>
    </row>
    <row r="181" spans="4:4" s="5" customFormat="1" x14ac:dyDescent="0.25">
      <c r="D181" s="6"/>
    </row>
    <row r="182" spans="4:4" s="5" customFormat="1" x14ac:dyDescent="0.25">
      <c r="D182" s="6"/>
    </row>
    <row r="183" spans="4:4" s="5" customFormat="1" x14ac:dyDescent="0.25">
      <c r="D183" s="6"/>
    </row>
    <row r="184" spans="4:4" s="5" customFormat="1" x14ac:dyDescent="0.25">
      <c r="D184" s="6"/>
    </row>
    <row r="185" spans="4:4" s="5" customFormat="1" x14ac:dyDescent="0.25">
      <c r="D185" s="6"/>
    </row>
    <row r="186" spans="4:4" s="5" customFormat="1" x14ac:dyDescent="0.25">
      <c r="D186" s="6"/>
    </row>
    <row r="187" spans="4:4" s="5" customFormat="1" x14ac:dyDescent="0.25">
      <c r="D187" s="6"/>
    </row>
    <row r="188" spans="4:4" s="5" customFormat="1" x14ac:dyDescent="0.25">
      <c r="D188" s="6"/>
    </row>
    <row r="189" spans="4:4" s="5" customFormat="1" x14ac:dyDescent="0.25">
      <c r="D189" s="6"/>
    </row>
    <row r="190" spans="4:4" s="5" customFormat="1" x14ac:dyDescent="0.25">
      <c r="D190" s="6"/>
    </row>
    <row r="191" spans="4:4" s="5" customFormat="1" x14ac:dyDescent="0.25">
      <c r="D191" s="6"/>
    </row>
    <row r="192" spans="4:4" s="5" customFormat="1" x14ac:dyDescent="0.25">
      <c r="D192" s="6"/>
    </row>
    <row r="193" spans="4:4" s="5" customFormat="1" x14ac:dyDescent="0.25">
      <c r="D193" s="6"/>
    </row>
    <row r="194" spans="4:4" s="5" customFormat="1" x14ac:dyDescent="0.25">
      <c r="D194" s="6"/>
    </row>
    <row r="195" spans="4:4" s="5" customFormat="1" x14ac:dyDescent="0.25">
      <c r="D195" s="6"/>
    </row>
    <row r="196" spans="4:4" s="5" customFormat="1" x14ac:dyDescent="0.25">
      <c r="D196" s="6"/>
    </row>
    <row r="197" spans="4:4" s="5" customFormat="1" x14ac:dyDescent="0.25">
      <c r="D197" s="6"/>
    </row>
    <row r="198" spans="4:4" s="5" customFormat="1" x14ac:dyDescent="0.25">
      <c r="D198" s="6"/>
    </row>
    <row r="199" spans="4:4" s="5" customFormat="1" x14ac:dyDescent="0.25">
      <c r="D199" s="6"/>
    </row>
    <row r="200" spans="4:4" s="5" customFormat="1" x14ac:dyDescent="0.25">
      <c r="D200" s="6"/>
    </row>
    <row r="201" spans="4:4" s="5" customFormat="1" x14ac:dyDescent="0.25">
      <c r="D201" s="6"/>
    </row>
    <row r="202" spans="4:4" s="5" customFormat="1" x14ac:dyDescent="0.25">
      <c r="D202" s="6"/>
    </row>
    <row r="203" spans="4:4" s="5" customFormat="1" x14ac:dyDescent="0.25">
      <c r="D203" s="6"/>
    </row>
    <row r="204" spans="4:4" s="5" customFormat="1" x14ac:dyDescent="0.25">
      <c r="D204" s="6"/>
    </row>
    <row r="205" spans="4:4" s="5" customFormat="1" x14ac:dyDescent="0.25">
      <c r="D205" s="6"/>
    </row>
    <row r="206" spans="4:4" s="5" customFormat="1" x14ac:dyDescent="0.25">
      <c r="D206" s="6"/>
    </row>
    <row r="207" spans="4:4" s="5" customFormat="1" x14ac:dyDescent="0.25">
      <c r="D207" s="6"/>
    </row>
    <row r="208" spans="4:4" s="5" customFormat="1" x14ac:dyDescent="0.25">
      <c r="D208" s="6"/>
    </row>
    <row r="209" spans="4:4" s="5" customFormat="1" x14ac:dyDescent="0.25">
      <c r="D209" s="6"/>
    </row>
    <row r="210" spans="4:4" s="5" customFormat="1" x14ac:dyDescent="0.25">
      <c r="D210" s="6"/>
    </row>
    <row r="211" spans="4:4" s="5" customFormat="1" x14ac:dyDescent="0.25">
      <c r="D211" s="6"/>
    </row>
    <row r="212" spans="4:4" s="5" customFormat="1" x14ac:dyDescent="0.25">
      <c r="D212" s="6"/>
    </row>
    <row r="213" spans="4:4" s="5" customFormat="1" x14ac:dyDescent="0.25">
      <c r="D213" s="6"/>
    </row>
    <row r="214" spans="4:4" s="5" customFormat="1" x14ac:dyDescent="0.25">
      <c r="D214" s="6"/>
    </row>
    <row r="215" spans="4:4" s="5" customFormat="1" x14ac:dyDescent="0.25">
      <c r="D215" s="6"/>
    </row>
    <row r="216" spans="4:4" s="5" customFormat="1" x14ac:dyDescent="0.25">
      <c r="D216" s="6"/>
    </row>
    <row r="217" spans="4:4" s="5" customFormat="1" x14ac:dyDescent="0.25">
      <c r="D217" s="6"/>
    </row>
    <row r="218" spans="4:4" s="5" customFormat="1" x14ac:dyDescent="0.25">
      <c r="D218" s="6"/>
    </row>
    <row r="219" spans="4:4" s="5" customFormat="1" x14ac:dyDescent="0.25">
      <c r="D219" s="6"/>
    </row>
    <row r="220" spans="4:4" s="5" customFormat="1" x14ac:dyDescent="0.25">
      <c r="D220" s="6"/>
    </row>
    <row r="221" spans="4:4" s="5" customFormat="1" x14ac:dyDescent="0.25">
      <c r="D221" s="6"/>
    </row>
    <row r="222" spans="4:4" s="5" customFormat="1" x14ac:dyDescent="0.25">
      <c r="D222" s="6"/>
    </row>
    <row r="223" spans="4:4" s="5" customFormat="1" x14ac:dyDescent="0.25">
      <c r="D223" s="6"/>
    </row>
    <row r="224" spans="4:4" s="5" customFormat="1" x14ac:dyDescent="0.25">
      <c r="D224" s="6"/>
    </row>
    <row r="225" spans="4:4" s="5" customFormat="1" x14ac:dyDescent="0.25">
      <c r="D225" s="6"/>
    </row>
    <row r="226" spans="4:4" s="5" customFormat="1" x14ac:dyDescent="0.25">
      <c r="D226" s="6"/>
    </row>
    <row r="227" spans="4:4" s="5" customFormat="1" x14ac:dyDescent="0.25">
      <c r="D227" s="6"/>
    </row>
    <row r="228" spans="4:4" s="5" customFormat="1" x14ac:dyDescent="0.25">
      <c r="D228" s="6"/>
    </row>
    <row r="229" spans="4:4" s="5" customFormat="1" x14ac:dyDescent="0.25">
      <c r="D229" s="6"/>
    </row>
    <row r="230" spans="4:4" s="5" customFormat="1" x14ac:dyDescent="0.25">
      <c r="D230" s="6"/>
    </row>
    <row r="231" spans="4:4" s="5" customFormat="1" x14ac:dyDescent="0.25">
      <c r="D231" s="6"/>
    </row>
    <row r="232" spans="4:4" s="5" customFormat="1" x14ac:dyDescent="0.25">
      <c r="D232" s="6"/>
    </row>
    <row r="233" spans="4:4" s="5" customFormat="1" x14ac:dyDescent="0.25">
      <c r="D233" s="6"/>
    </row>
    <row r="234" spans="4:4" s="5" customFormat="1" x14ac:dyDescent="0.25">
      <c r="D234" s="6"/>
    </row>
    <row r="235" spans="4:4" s="5" customFormat="1" x14ac:dyDescent="0.25">
      <c r="D235" s="6"/>
    </row>
    <row r="236" spans="4:4" s="5" customFormat="1" x14ac:dyDescent="0.25">
      <c r="D236" s="6"/>
    </row>
    <row r="237" spans="4:4" s="5" customFormat="1" x14ac:dyDescent="0.25">
      <c r="D237" s="6"/>
    </row>
    <row r="238" spans="4:4" s="5" customFormat="1" x14ac:dyDescent="0.25">
      <c r="D238" s="6"/>
    </row>
    <row r="239" spans="4:4" s="5" customFormat="1" x14ac:dyDescent="0.25">
      <c r="D239" s="6"/>
    </row>
    <row r="240" spans="4:4" s="5" customFormat="1" x14ac:dyDescent="0.25">
      <c r="D240" s="6"/>
    </row>
    <row r="241" spans="4:4" s="5" customFormat="1" x14ac:dyDescent="0.25">
      <c r="D241" s="6"/>
    </row>
    <row r="242" spans="4:4" s="5" customFormat="1" x14ac:dyDescent="0.25">
      <c r="D242" s="6"/>
    </row>
    <row r="243" spans="4:4" s="5" customFormat="1" x14ac:dyDescent="0.25">
      <c r="D243" s="6"/>
    </row>
    <row r="244" spans="4:4" s="5" customFormat="1" x14ac:dyDescent="0.25">
      <c r="D244" s="6"/>
    </row>
    <row r="245" spans="4:4" s="5" customFormat="1" x14ac:dyDescent="0.25">
      <c r="D245" s="6"/>
    </row>
    <row r="246" spans="4:4" s="5" customFormat="1" x14ac:dyDescent="0.25">
      <c r="D246" s="6"/>
    </row>
    <row r="247" spans="4:4" s="5" customFormat="1" x14ac:dyDescent="0.25">
      <c r="D247" s="6"/>
    </row>
    <row r="248" spans="4:4" s="5" customFormat="1" x14ac:dyDescent="0.25">
      <c r="D248" s="6"/>
    </row>
    <row r="249" spans="4:4" s="5" customFormat="1" x14ac:dyDescent="0.25">
      <c r="D249" s="6"/>
    </row>
    <row r="250" spans="4:4" s="5" customFormat="1" x14ac:dyDescent="0.25">
      <c r="D250" s="6"/>
    </row>
    <row r="251" spans="4:4" s="5" customFormat="1" x14ac:dyDescent="0.25">
      <c r="D251" s="6"/>
    </row>
    <row r="252" spans="4:4" s="5" customFormat="1" x14ac:dyDescent="0.25">
      <c r="D252" s="6"/>
    </row>
    <row r="253" spans="4:4" s="5" customFormat="1" x14ac:dyDescent="0.25">
      <c r="D253" s="6"/>
    </row>
    <row r="254" spans="4:4" s="5" customFormat="1" x14ac:dyDescent="0.25">
      <c r="D254" s="6"/>
    </row>
    <row r="255" spans="4:4" s="5" customFormat="1" x14ac:dyDescent="0.25">
      <c r="D255" s="6"/>
    </row>
    <row r="256" spans="4:4" s="5" customFormat="1" x14ac:dyDescent="0.25">
      <c r="D256" s="6"/>
    </row>
    <row r="257" spans="4:4" s="5" customFormat="1" x14ac:dyDescent="0.25">
      <c r="D257" s="6"/>
    </row>
    <row r="258" spans="4:4" s="5" customFormat="1" x14ac:dyDescent="0.25">
      <c r="D258" s="6"/>
    </row>
    <row r="259" spans="4:4" s="5" customFormat="1" x14ac:dyDescent="0.25">
      <c r="D259" s="6"/>
    </row>
    <row r="260" spans="4:4" s="5" customFormat="1" x14ac:dyDescent="0.25">
      <c r="D260" s="6"/>
    </row>
    <row r="261" spans="4:4" s="5" customFormat="1" x14ac:dyDescent="0.25">
      <c r="D261" s="6"/>
    </row>
    <row r="262" spans="4:4" s="5" customFormat="1" x14ac:dyDescent="0.25">
      <c r="D262" s="6"/>
    </row>
    <row r="263" spans="4:4" s="5" customFormat="1" x14ac:dyDescent="0.25">
      <c r="D263" s="6"/>
    </row>
    <row r="264" spans="4:4" s="5" customFormat="1" x14ac:dyDescent="0.25">
      <c r="D264" s="6"/>
    </row>
    <row r="265" spans="4:4" s="5" customFormat="1" x14ac:dyDescent="0.25">
      <c r="D265" s="6"/>
    </row>
    <row r="266" spans="4:4" s="5" customFormat="1" x14ac:dyDescent="0.25">
      <c r="D266" s="6"/>
    </row>
    <row r="267" spans="4:4" s="5" customFormat="1" x14ac:dyDescent="0.25">
      <c r="D267" s="6"/>
    </row>
    <row r="268" spans="4:4" s="5" customFormat="1" x14ac:dyDescent="0.25">
      <c r="D268" s="6"/>
    </row>
    <row r="269" spans="4:4" s="5" customFormat="1" x14ac:dyDescent="0.25">
      <c r="D269" s="6"/>
    </row>
    <row r="270" spans="4:4" s="5" customFormat="1" x14ac:dyDescent="0.25">
      <c r="D270" s="6"/>
    </row>
    <row r="271" spans="4:4" s="5" customFormat="1" x14ac:dyDescent="0.25">
      <c r="D271" s="6"/>
    </row>
    <row r="272" spans="4:4" s="5" customFormat="1" x14ac:dyDescent="0.25">
      <c r="D272" s="6"/>
    </row>
    <row r="273" spans="4:4" s="5" customFormat="1" x14ac:dyDescent="0.25">
      <c r="D273" s="6"/>
    </row>
    <row r="274" spans="4:4" s="5" customFormat="1" x14ac:dyDescent="0.25">
      <c r="D274" s="6"/>
    </row>
    <row r="275" spans="4:4" s="5" customFormat="1" x14ac:dyDescent="0.25">
      <c r="D275" s="6"/>
    </row>
    <row r="276" spans="4:4" s="5" customFormat="1" x14ac:dyDescent="0.25">
      <c r="D276" s="6"/>
    </row>
    <row r="277" spans="4:4" s="5" customFormat="1" x14ac:dyDescent="0.25">
      <c r="D277" s="6"/>
    </row>
    <row r="278" spans="4:4" s="5" customFormat="1" x14ac:dyDescent="0.25">
      <c r="D278" s="6"/>
    </row>
    <row r="279" spans="4:4" s="5" customFormat="1" x14ac:dyDescent="0.25">
      <c r="D279" s="6"/>
    </row>
    <row r="280" spans="4:4" s="5" customFormat="1" x14ac:dyDescent="0.25">
      <c r="D280" s="6"/>
    </row>
    <row r="281" spans="4:4" s="5" customFormat="1" x14ac:dyDescent="0.25">
      <c r="D281" s="6"/>
    </row>
    <row r="282" spans="4:4" s="5" customFormat="1" x14ac:dyDescent="0.25">
      <c r="D282" s="6"/>
    </row>
    <row r="283" spans="4:4" s="5" customFormat="1" x14ac:dyDescent="0.25">
      <c r="D283" s="6"/>
    </row>
    <row r="284" spans="4:4" s="5" customFormat="1" x14ac:dyDescent="0.25">
      <c r="D284" s="6"/>
    </row>
    <row r="285" spans="4:4" s="5" customFormat="1" x14ac:dyDescent="0.25">
      <c r="D285" s="6"/>
    </row>
    <row r="286" spans="4:4" s="5" customFormat="1" x14ac:dyDescent="0.25">
      <c r="D286" s="6"/>
    </row>
    <row r="287" spans="4:4" s="5" customFormat="1" x14ac:dyDescent="0.25">
      <c r="D287" s="6"/>
    </row>
    <row r="288" spans="4:4" s="5" customFormat="1" x14ac:dyDescent="0.25">
      <c r="D288" s="6"/>
    </row>
    <row r="289" spans="4:4" s="5" customFormat="1" x14ac:dyDescent="0.25">
      <c r="D289" s="6"/>
    </row>
    <row r="290" spans="4:4" s="5" customFormat="1" x14ac:dyDescent="0.25">
      <c r="D290" s="6"/>
    </row>
    <row r="291" spans="4:4" s="5" customFormat="1" x14ac:dyDescent="0.25">
      <c r="D291" s="6"/>
    </row>
    <row r="292" spans="4:4" s="5" customFormat="1" x14ac:dyDescent="0.25">
      <c r="D292" s="6"/>
    </row>
    <row r="293" spans="4:4" s="5" customFormat="1" x14ac:dyDescent="0.25">
      <c r="D293" s="6"/>
    </row>
    <row r="294" spans="4:4" s="5" customFormat="1" x14ac:dyDescent="0.25">
      <c r="D294" s="6"/>
    </row>
    <row r="295" spans="4:4" s="5" customFormat="1" x14ac:dyDescent="0.25">
      <c r="D295" s="6"/>
    </row>
    <row r="296" spans="4:4" s="5" customFormat="1" x14ac:dyDescent="0.25">
      <c r="D296" s="6"/>
    </row>
    <row r="297" spans="4:4" s="5" customFormat="1" x14ac:dyDescent="0.25">
      <c r="D297" s="6"/>
    </row>
    <row r="298" spans="4:4" s="5" customFormat="1" x14ac:dyDescent="0.25">
      <c r="D298" s="6"/>
    </row>
    <row r="299" spans="4:4" s="5" customFormat="1" x14ac:dyDescent="0.25">
      <c r="D299" s="6"/>
    </row>
    <row r="300" spans="4:4" s="5" customFormat="1" x14ac:dyDescent="0.25">
      <c r="D300" s="6"/>
    </row>
    <row r="301" spans="4:4" s="5" customFormat="1" x14ac:dyDescent="0.25">
      <c r="D301" s="6"/>
    </row>
    <row r="302" spans="4:4" s="5" customFormat="1" x14ac:dyDescent="0.25">
      <c r="D302" s="6"/>
    </row>
    <row r="303" spans="4:4" s="5" customFormat="1" x14ac:dyDescent="0.25">
      <c r="D303" s="6"/>
    </row>
    <row r="304" spans="4:4" s="5" customFormat="1" x14ac:dyDescent="0.25">
      <c r="D304" s="6"/>
    </row>
    <row r="305" spans="4:4" s="5" customFormat="1" x14ac:dyDescent="0.25">
      <c r="D305" s="6"/>
    </row>
    <row r="306" spans="4:4" s="5" customFormat="1" x14ac:dyDescent="0.25">
      <c r="D306" s="6"/>
    </row>
    <row r="307" spans="4:4" s="5" customFormat="1" x14ac:dyDescent="0.25">
      <c r="D307" s="6"/>
    </row>
    <row r="308" spans="4:4" s="5" customFormat="1" x14ac:dyDescent="0.25">
      <c r="D308" s="6"/>
    </row>
    <row r="309" spans="4:4" s="5" customFormat="1" x14ac:dyDescent="0.25">
      <c r="D309" s="6"/>
    </row>
    <row r="310" spans="4:4" s="5" customFormat="1" x14ac:dyDescent="0.25">
      <c r="D310" s="6"/>
    </row>
    <row r="311" spans="4:4" s="5" customFormat="1" x14ac:dyDescent="0.25">
      <c r="D311" s="6"/>
    </row>
    <row r="312" spans="4:4" s="5" customFormat="1" x14ac:dyDescent="0.25">
      <c r="D312" s="6"/>
    </row>
    <row r="313" spans="4:4" s="5" customFormat="1" x14ac:dyDescent="0.25">
      <c r="D313" s="6"/>
    </row>
    <row r="314" spans="4:4" s="5" customFormat="1" x14ac:dyDescent="0.25">
      <c r="D314" s="6"/>
    </row>
    <row r="315" spans="4:4" s="5" customFormat="1" x14ac:dyDescent="0.25">
      <c r="D315" s="6"/>
    </row>
    <row r="316" spans="4:4" s="5" customFormat="1" x14ac:dyDescent="0.25">
      <c r="D316" s="6"/>
    </row>
    <row r="317" spans="4:4" s="5" customFormat="1" x14ac:dyDescent="0.25">
      <c r="D317" s="6"/>
    </row>
    <row r="318" spans="4:4" s="5" customFormat="1" x14ac:dyDescent="0.25">
      <c r="D318" s="6"/>
    </row>
    <row r="319" spans="4:4" s="5" customFormat="1" x14ac:dyDescent="0.25">
      <c r="D319" s="6"/>
    </row>
    <row r="320" spans="4:4" s="5" customFormat="1" x14ac:dyDescent="0.25">
      <c r="D320" s="6"/>
    </row>
    <row r="321" spans="4:4" s="5" customFormat="1" x14ac:dyDescent="0.25">
      <c r="D321" s="6"/>
    </row>
    <row r="322" spans="4:4" s="5" customFormat="1" x14ac:dyDescent="0.25">
      <c r="D322" s="6"/>
    </row>
    <row r="323" spans="4:4" s="5" customFormat="1" x14ac:dyDescent="0.25">
      <c r="D323" s="6"/>
    </row>
    <row r="324" spans="4:4" s="5" customFormat="1" x14ac:dyDescent="0.25">
      <c r="D324" s="6"/>
    </row>
    <row r="325" spans="4:4" s="5" customFormat="1" x14ac:dyDescent="0.25">
      <c r="D325" s="6"/>
    </row>
    <row r="326" spans="4:4" s="5" customFormat="1" x14ac:dyDescent="0.25">
      <c r="D326" s="6"/>
    </row>
    <row r="327" spans="4:4" s="5" customFormat="1" x14ac:dyDescent="0.25">
      <c r="D327" s="6"/>
    </row>
    <row r="328" spans="4:4" s="5" customFormat="1" x14ac:dyDescent="0.25">
      <c r="D328" s="6"/>
    </row>
    <row r="329" spans="4:4" s="5" customFormat="1" x14ac:dyDescent="0.25">
      <c r="D329" s="6"/>
    </row>
    <row r="330" spans="4:4" s="5" customFormat="1" x14ac:dyDescent="0.25">
      <c r="D330" s="6"/>
    </row>
    <row r="331" spans="4:4" s="5" customFormat="1" x14ac:dyDescent="0.25">
      <c r="D331" s="6"/>
    </row>
    <row r="332" spans="4:4" s="5" customFormat="1" x14ac:dyDescent="0.25">
      <c r="D332" s="6"/>
    </row>
    <row r="333" spans="4:4" s="5" customFormat="1" x14ac:dyDescent="0.25">
      <c r="D333" s="6"/>
    </row>
    <row r="334" spans="4:4" s="5" customFormat="1" x14ac:dyDescent="0.25">
      <c r="D334" s="6"/>
    </row>
    <row r="335" spans="4:4" s="5" customFormat="1" x14ac:dyDescent="0.25">
      <c r="D335" s="6"/>
    </row>
    <row r="336" spans="4:4" s="5" customFormat="1" x14ac:dyDescent="0.25">
      <c r="D336" s="6"/>
    </row>
    <row r="337" spans="4:4" s="5" customFormat="1" x14ac:dyDescent="0.25">
      <c r="D337" s="6"/>
    </row>
    <row r="338" spans="4:4" s="5" customFormat="1" x14ac:dyDescent="0.25">
      <c r="D338" s="6"/>
    </row>
    <row r="339" spans="4:4" s="5" customFormat="1" x14ac:dyDescent="0.25">
      <c r="D339" s="6"/>
    </row>
    <row r="340" spans="4:4" s="5" customFormat="1" x14ac:dyDescent="0.25">
      <c r="D340" s="6"/>
    </row>
    <row r="341" spans="4:4" s="5" customFormat="1" x14ac:dyDescent="0.25">
      <c r="D341" s="6"/>
    </row>
    <row r="342" spans="4:4" s="5" customFormat="1" x14ac:dyDescent="0.25">
      <c r="D342" s="6"/>
    </row>
    <row r="343" spans="4:4" s="5" customFormat="1" x14ac:dyDescent="0.25">
      <c r="D343" s="6"/>
    </row>
    <row r="344" spans="4:4" s="5" customFormat="1" x14ac:dyDescent="0.25">
      <c r="D344" s="6"/>
    </row>
    <row r="345" spans="4:4" s="5" customFormat="1" x14ac:dyDescent="0.25">
      <c r="D345" s="6"/>
    </row>
    <row r="346" spans="4:4" s="5" customFormat="1" x14ac:dyDescent="0.25">
      <c r="D346" s="6"/>
    </row>
    <row r="347" spans="4:4" s="5" customFormat="1" x14ac:dyDescent="0.25">
      <c r="D347" s="6"/>
    </row>
    <row r="348" spans="4:4" s="5" customFormat="1" x14ac:dyDescent="0.25">
      <c r="D348" s="6"/>
    </row>
    <row r="349" spans="4:4" s="5" customFormat="1" x14ac:dyDescent="0.25">
      <c r="D349" s="6"/>
    </row>
    <row r="350" spans="4:4" s="5" customFormat="1" x14ac:dyDescent="0.25">
      <c r="D350" s="6"/>
    </row>
    <row r="351" spans="4:4" s="5" customFormat="1" x14ac:dyDescent="0.25">
      <c r="D351" s="6"/>
    </row>
    <row r="352" spans="4:4" s="5" customFormat="1" x14ac:dyDescent="0.25">
      <c r="D352" s="6"/>
    </row>
    <row r="353" spans="4:4" s="5" customFormat="1" x14ac:dyDescent="0.25">
      <c r="D353" s="6"/>
    </row>
    <row r="354" spans="4:4" s="5" customFormat="1" x14ac:dyDescent="0.25">
      <c r="D354" s="6"/>
    </row>
    <row r="355" spans="4:4" s="5" customFormat="1" x14ac:dyDescent="0.25">
      <c r="D355" s="6"/>
    </row>
    <row r="356" spans="4:4" s="5" customFormat="1" x14ac:dyDescent="0.25">
      <c r="D356" s="6"/>
    </row>
    <row r="357" spans="4:4" s="5" customFormat="1" x14ac:dyDescent="0.25">
      <c r="D357" s="6"/>
    </row>
    <row r="358" spans="4:4" s="5" customFormat="1" x14ac:dyDescent="0.25">
      <c r="D358" s="6"/>
    </row>
    <row r="359" spans="4:4" s="5" customFormat="1" x14ac:dyDescent="0.25">
      <c r="D359" s="6"/>
    </row>
    <row r="360" spans="4:4" s="5" customFormat="1" x14ac:dyDescent="0.25">
      <c r="D360" s="6"/>
    </row>
    <row r="361" spans="4:4" s="5" customFormat="1" x14ac:dyDescent="0.25">
      <c r="D361" s="6"/>
    </row>
    <row r="362" spans="4:4" s="5" customFormat="1" x14ac:dyDescent="0.25">
      <c r="D362" s="6"/>
    </row>
    <row r="363" spans="4:4" s="5" customFormat="1" x14ac:dyDescent="0.25">
      <c r="D363" s="6"/>
    </row>
    <row r="364" spans="4:4" s="5" customFormat="1" x14ac:dyDescent="0.25">
      <c r="D364" s="6"/>
    </row>
    <row r="365" spans="4:4" s="5" customFormat="1" x14ac:dyDescent="0.25">
      <c r="D365" s="6"/>
    </row>
    <row r="366" spans="4:4" s="5" customFormat="1" x14ac:dyDescent="0.25">
      <c r="D366" s="6"/>
    </row>
    <row r="367" spans="4:4" s="5" customFormat="1" x14ac:dyDescent="0.25">
      <c r="D367" s="6"/>
    </row>
    <row r="368" spans="4:4" s="5" customFormat="1" x14ac:dyDescent="0.25">
      <c r="D368" s="6"/>
    </row>
    <row r="369" spans="4:4" s="5" customFormat="1" x14ac:dyDescent="0.25">
      <c r="D369" s="6"/>
    </row>
    <row r="370" spans="4:4" s="5" customFormat="1" x14ac:dyDescent="0.25">
      <c r="D370" s="6"/>
    </row>
    <row r="371" spans="4:4" s="5" customFormat="1" x14ac:dyDescent="0.25">
      <c r="D371" s="6"/>
    </row>
    <row r="372" spans="4:4" s="5" customFormat="1" x14ac:dyDescent="0.25">
      <c r="D372" s="6"/>
    </row>
    <row r="373" spans="4:4" s="5" customFormat="1" x14ac:dyDescent="0.25">
      <c r="D373" s="6"/>
    </row>
    <row r="374" spans="4:4" s="5" customFormat="1" x14ac:dyDescent="0.25">
      <c r="D374" s="6"/>
    </row>
    <row r="375" spans="4:4" s="5" customFormat="1" x14ac:dyDescent="0.25">
      <c r="D375" s="6"/>
    </row>
    <row r="376" spans="4:4" s="5" customFormat="1" x14ac:dyDescent="0.25">
      <c r="D376" s="6"/>
    </row>
    <row r="377" spans="4:4" s="5" customFormat="1" x14ac:dyDescent="0.25">
      <c r="D377" s="6"/>
    </row>
    <row r="378" spans="4:4" s="5" customFormat="1" x14ac:dyDescent="0.25">
      <c r="D378" s="6"/>
    </row>
    <row r="379" spans="4:4" s="5" customFormat="1" x14ac:dyDescent="0.25">
      <c r="D379" s="6"/>
    </row>
    <row r="380" spans="4:4" s="5" customFormat="1" x14ac:dyDescent="0.25">
      <c r="D380" s="6"/>
    </row>
    <row r="381" spans="4:4" s="5" customFormat="1" x14ac:dyDescent="0.25">
      <c r="D381" s="6"/>
    </row>
    <row r="382" spans="4:4" s="5" customFormat="1" x14ac:dyDescent="0.25">
      <c r="D382" s="6"/>
    </row>
    <row r="383" spans="4:4" s="5" customFormat="1" x14ac:dyDescent="0.25">
      <c r="D383" s="6"/>
    </row>
    <row r="384" spans="4:4" s="5" customFormat="1" x14ac:dyDescent="0.25">
      <c r="D384" s="6"/>
    </row>
    <row r="385" spans="4:4" s="5" customFormat="1" x14ac:dyDescent="0.25">
      <c r="D385" s="6"/>
    </row>
    <row r="386" spans="4:4" s="5" customFormat="1" x14ac:dyDescent="0.25">
      <c r="D386" s="6"/>
    </row>
    <row r="387" spans="4:4" s="5" customFormat="1" x14ac:dyDescent="0.25">
      <c r="D387" s="6"/>
    </row>
    <row r="388" spans="4:4" s="5" customFormat="1" x14ac:dyDescent="0.25">
      <c r="D388" s="6"/>
    </row>
    <row r="389" spans="4:4" s="5" customFormat="1" x14ac:dyDescent="0.25">
      <c r="D389" s="6"/>
    </row>
    <row r="390" spans="4:4" s="5" customFormat="1" x14ac:dyDescent="0.25">
      <c r="D390" s="6"/>
    </row>
    <row r="391" spans="4:4" s="5" customFormat="1" x14ac:dyDescent="0.25">
      <c r="D391" s="6"/>
    </row>
    <row r="392" spans="4:4" s="5" customFormat="1" x14ac:dyDescent="0.25">
      <c r="D392" s="6"/>
    </row>
    <row r="393" spans="4:4" s="5" customFormat="1" x14ac:dyDescent="0.25">
      <c r="D393" s="6"/>
    </row>
    <row r="394" spans="4:4" s="5" customFormat="1" x14ac:dyDescent="0.25">
      <c r="D394" s="6"/>
    </row>
    <row r="395" spans="4:4" s="5" customFormat="1" x14ac:dyDescent="0.25">
      <c r="D395" s="6"/>
    </row>
    <row r="396" spans="4:4" s="5" customFormat="1" x14ac:dyDescent="0.25">
      <c r="D396" s="6"/>
    </row>
    <row r="397" spans="4:4" s="5" customFormat="1" x14ac:dyDescent="0.25">
      <c r="D397" s="6"/>
    </row>
    <row r="398" spans="4:4" s="5" customFormat="1" x14ac:dyDescent="0.25">
      <c r="D398" s="6"/>
    </row>
    <row r="399" spans="4:4" s="5" customFormat="1" x14ac:dyDescent="0.25">
      <c r="D399" s="6"/>
    </row>
  </sheetData>
  <mergeCells count="16">
    <mergeCell ref="A19:C19"/>
    <mergeCell ref="A1:D1"/>
    <mergeCell ref="A26:D26"/>
    <mergeCell ref="A25:D25"/>
    <mergeCell ref="A20:D20"/>
    <mergeCell ref="A4:D4"/>
    <mergeCell ref="B21:C21"/>
    <mergeCell ref="B22:C22"/>
    <mergeCell ref="A14:D14"/>
    <mergeCell ref="A15:C15"/>
    <mergeCell ref="A16:C16"/>
    <mergeCell ref="A17:C17"/>
    <mergeCell ref="A18:C18"/>
    <mergeCell ref="A23:D23"/>
    <mergeCell ref="B24:D24"/>
    <mergeCell ref="B3:D3"/>
  </mergeCells>
  <dataValidations count="1">
    <dataValidation type="list" allowBlank="1" showInputMessage="1" showErrorMessage="1" sqref="A5">
      <formula1>$D$28:$D$34</formula1>
    </dataValidation>
  </dataValidations>
  <pageMargins left="0.39370078740157483" right="0.39370078740157483" top="0.31496062992125984" bottom="0.11811023622047245" header="0.31496062992125984" footer="0"/>
  <pageSetup paperSize="9" orientation="portrait" r:id="rId1"/>
  <ignoredErrors>
    <ignoredError sqref="B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02"/>
  <sheetViews>
    <sheetView showGridLines="0" zoomScaleNormal="100" workbookViewId="0">
      <selection sqref="A1:D1"/>
    </sheetView>
  </sheetViews>
  <sheetFormatPr baseColWidth="10" defaultRowHeight="15" x14ac:dyDescent="0.25"/>
  <cols>
    <col min="1" max="1" width="32" style="1" customWidth="1"/>
    <col min="2" max="2" width="8" style="1" customWidth="1"/>
    <col min="3" max="3" width="24.7109375" style="1" customWidth="1"/>
    <col min="4" max="4" width="30.5703125" style="2" customWidth="1"/>
    <col min="5" max="81" width="11.42578125" style="5"/>
    <col min="82" max="16384" width="11.42578125" style="1"/>
  </cols>
  <sheetData>
    <row r="1" spans="1:81" ht="30.75" customHeight="1" x14ac:dyDescent="0.25">
      <c r="A1" s="66" t="s">
        <v>30</v>
      </c>
      <c r="B1" s="66"/>
      <c r="C1" s="66"/>
      <c r="D1" s="6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17.100000000000001" customHeight="1" x14ac:dyDescent="0.25">
      <c r="A2" s="61" t="s">
        <v>29</v>
      </c>
      <c r="B2" s="62"/>
      <c r="C2" s="62"/>
      <c r="D2" s="63" t="s">
        <v>39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131.25" customHeight="1" x14ac:dyDescent="0.25">
      <c r="A3" s="41"/>
      <c r="B3" s="82" t="str">
        <f>"Calculation example for the equipment of a machine with
Quick-Change-System with disc turret, 
VDI / BMT interface, "&amp;TEXT(A5,)&amp;" (straight and angled) and "&amp;TEXT(B13,"00")&amp;" tool places."</f>
        <v>Calculation example for the equipment of a machine with
Quick-Change-System with disc turret, 
VDI / BMT interface, TOOLHOLDERS HSK 63 (straight and angled) and 12 tool places.</v>
      </c>
      <c r="C3" s="82"/>
      <c r="D3" s="8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17.100000000000001" customHeight="1" x14ac:dyDescent="0.25">
      <c r="A4" s="85" t="s">
        <v>40</v>
      </c>
      <c r="B4" s="71"/>
      <c r="C4" s="71"/>
      <c r="D4" s="8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1:81" x14ac:dyDescent="0.25">
      <c r="A5" s="17" t="s">
        <v>34</v>
      </c>
      <c r="B5" s="7" t="s">
        <v>41</v>
      </c>
      <c r="C5" s="7" t="s">
        <v>42</v>
      </c>
      <c r="D5" s="13" t="s">
        <v>38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1:81" x14ac:dyDescent="0.25">
      <c r="A6" s="15" t="s">
        <v>61</v>
      </c>
      <c r="B6" s="3">
        <v>1</v>
      </c>
      <c r="C6" s="19">
        <v>900</v>
      </c>
      <c r="D6" s="16">
        <f>B6*C6</f>
        <v>900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</row>
    <row r="7" spans="1:81" x14ac:dyDescent="0.25">
      <c r="A7" s="15" t="s">
        <v>43</v>
      </c>
      <c r="B7" s="3">
        <v>1</v>
      </c>
      <c r="C7" s="19">
        <v>900</v>
      </c>
      <c r="D7" s="16">
        <f t="shared" ref="D7:D12" si="0">B7*C7</f>
        <v>900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</row>
    <row r="8" spans="1:81" x14ac:dyDescent="0.25">
      <c r="A8" s="15" t="s">
        <v>44</v>
      </c>
      <c r="B8" s="3">
        <v>5</v>
      </c>
      <c r="C8" s="19">
        <v>1300</v>
      </c>
      <c r="D8" s="16">
        <f t="shared" si="0"/>
        <v>6500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</row>
    <row r="9" spans="1:81" x14ac:dyDescent="0.25">
      <c r="A9" s="15" t="s">
        <v>45</v>
      </c>
      <c r="B9" s="3">
        <v>5</v>
      </c>
      <c r="C9" s="19">
        <v>1300</v>
      </c>
      <c r="D9" s="16">
        <f t="shared" si="0"/>
        <v>6500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</row>
    <row r="10" spans="1:81" x14ac:dyDescent="0.25">
      <c r="A10" s="15" t="s">
        <v>47</v>
      </c>
      <c r="B10" s="3">
        <v>10</v>
      </c>
      <c r="C10" s="19">
        <v>230</v>
      </c>
      <c r="D10" s="16">
        <f t="shared" si="0"/>
        <v>2300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</row>
    <row r="11" spans="1:81" x14ac:dyDescent="0.25">
      <c r="A11" s="15" t="s">
        <v>46</v>
      </c>
      <c r="B11" s="3">
        <v>6</v>
      </c>
      <c r="C11" s="19">
        <v>320</v>
      </c>
      <c r="D11" s="16">
        <f t="shared" si="0"/>
        <v>1920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</row>
    <row r="12" spans="1:81" x14ac:dyDescent="0.25">
      <c r="A12" s="15" t="s">
        <v>48</v>
      </c>
      <c r="B12" s="3">
        <v>10</v>
      </c>
      <c r="C12" s="19">
        <v>220</v>
      </c>
      <c r="D12" s="16">
        <f t="shared" si="0"/>
        <v>2200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</row>
    <row r="13" spans="1:81" ht="15.75" thickBot="1" x14ac:dyDescent="0.3">
      <c r="A13" s="42"/>
      <c r="B13" s="20">
        <f>SUM(B6:B9)</f>
        <v>12</v>
      </c>
      <c r="C13" s="25"/>
      <c r="D13" s="43">
        <f>SUM(D6:D12)</f>
        <v>21220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</row>
    <row r="14" spans="1:81" ht="17.100000000000001" customHeight="1" thickTop="1" x14ac:dyDescent="0.25">
      <c r="A14" s="85" t="s">
        <v>49</v>
      </c>
      <c r="B14" s="71"/>
      <c r="C14" s="71"/>
      <c r="D14" s="8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</row>
    <row r="15" spans="1:81" ht="17.100000000000001" customHeight="1" x14ac:dyDescent="0.25">
      <c r="A15" s="79" t="s">
        <v>50</v>
      </c>
      <c r="B15" s="79"/>
      <c r="C15" s="79"/>
      <c r="D15" s="8">
        <v>100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17.100000000000001" customHeight="1" x14ac:dyDescent="0.25">
      <c r="A16" s="65" t="s">
        <v>51</v>
      </c>
      <c r="B16" s="65"/>
      <c r="C16" s="65"/>
      <c r="D16" s="4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</row>
    <row r="17" spans="1:81" ht="17.100000000000001" customHeight="1" x14ac:dyDescent="0.25">
      <c r="A17" s="65" t="s">
        <v>52</v>
      </c>
      <c r="B17" s="65"/>
      <c r="C17" s="65"/>
      <c r="D17" s="4">
        <v>0.5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</row>
    <row r="18" spans="1:81" ht="17.100000000000001" customHeight="1" x14ac:dyDescent="0.25">
      <c r="A18" s="65" t="s">
        <v>53</v>
      </c>
      <c r="B18" s="65"/>
      <c r="C18" s="65"/>
      <c r="D18" s="4">
        <v>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</row>
    <row r="19" spans="1:81" ht="17.100000000000001" customHeight="1" x14ac:dyDescent="0.25">
      <c r="A19" s="65" t="s">
        <v>64</v>
      </c>
      <c r="B19" s="65"/>
      <c r="C19" s="65"/>
      <c r="D19" s="4">
        <v>26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17.100000000000001" customHeight="1" x14ac:dyDescent="0.25">
      <c r="A20" s="90" t="s">
        <v>54</v>
      </c>
      <c r="B20" s="74"/>
      <c r="C20" s="74"/>
      <c r="D20" s="9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17.100000000000001" customHeight="1" x14ac:dyDescent="0.25">
      <c r="A21" s="9" t="s">
        <v>55</v>
      </c>
      <c r="B21" s="76" t="s">
        <v>56</v>
      </c>
      <c r="C21" s="76"/>
      <c r="D21" s="46" t="s">
        <v>57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</row>
    <row r="22" spans="1:81" ht="17.100000000000001" customHeight="1" x14ac:dyDescent="0.25">
      <c r="A22" s="14">
        <f>D16*D18*D15/60</f>
        <v>100</v>
      </c>
      <c r="B22" s="77">
        <f>D18*D17*D15/60</f>
        <v>5</v>
      </c>
      <c r="C22" s="77"/>
      <c r="D22" s="14">
        <f>A22-B22</f>
        <v>95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</row>
    <row r="23" spans="1:81" ht="17.100000000000001" customHeight="1" x14ac:dyDescent="0.25">
      <c r="A23" s="85" t="s">
        <v>58</v>
      </c>
      <c r="B23" s="71"/>
      <c r="C23" s="71"/>
      <c r="D23" s="8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</row>
    <row r="24" spans="1:81" ht="15.75" customHeight="1" x14ac:dyDescent="0.25">
      <c r="A24" s="18" t="s">
        <v>59</v>
      </c>
      <c r="B24" s="80">
        <f>D13/D22/D19</f>
        <v>8.5910931174089065</v>
      </c>
      <c r="C24" s="80"/>
      <c r="D24" s="80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</row>
    <row r="25" spans="1:81" ht="17.100000000000001" customHeight="1" x14ac:dyDescent="0.25">
      <c r="A25" s="85" t="s">
        <v>60</v>
      </c>
      <c r="B25" s="71"/>
      <c r="C25" s="71"/>
      <c r="D25" s="8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</row>
    <row r="26" spans="1:81" ht="44.25" customHeight="1" x14ac:dyDescent="0.25">
      <c r="A26" s="87" t="str">
        <f>"By saving "&amp;TEXT(D22,"00 €")&amp;" per day, the investment in Quick-Change pays off after "&amp;TEXT(B24,"0.0")&amp;" months and increases productivity permanently."</f>
        <v>By saving 95 € per day, the investment in Quick-Change pays off after 8.6 months and increases productivity permanently.</v>
      </c>
      <c r="B26" s="88"/>
      <c r="C26" s="88"/>
      <c r="D26" s="8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</row>
    <row r="27" spans="1:81" s="10" customFormat="1" ht="12.95" customHeight="1" x14ac:dyDescent="0.25">
      <c r="A27" s="50" t="s">
        <v>65</v>
      </c>
      <c r="B27" s="50" t="s">
        <v>37</v>
      </c>
      <c r="C27" s="50" t="s">
        <v>38</v>
      </c>
      <c r="D27" s="53"/>
      <c r="E27" s="54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</row>
    <row r="28" spans="1:81" s="10" customFormat="1" ht="12.95" customHeight="1" x14ac:dyDescent="0.25">
      <c r="A28" s="50">
        <v>0</v>
      </c>
      <c r="B28" s="22">
        <v>0</v>
      </c>
      <c r="C28" s="23">
        <f t="shared" ref="C28:C40" si="1">$D$13</f>
        <v>21220</v>
      </c>
      <c r="D28" s="53" t="s">
        <v>31</v>
      </c>
      <c r="E28" s="5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</row>
    <row r="29" spans="1:81" s="10" customFormat="1" ht="12.95" customHeight="1" x14ac:dyDescent="0.25">
      <c r="A29" s="50">
        <v>1</v>
      </c>
      <c r="B29" s="22">
        <f>$D$19*$D$22*A29</f>
        <v>2470</v>
      </c>
      <c r="C29" s="23">
        <f t="shared" si="1"/>
        <v>21220</v>
      </c>
      <c r="D29" s="53" t="s">
        <v>34</v>
      </c>
      <c r="E29" s="54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</row>
    <row r="30" spans="1:81" s="10" customFormat="1" ht="12.95" customHeight="1" x14ac:dyDescent="0.25">
      <c r="A30" s="50">
        <v>2</v>
      </c>
      <c r="B30" s="22">
        <f t="shared" ref="B30:B40" si="2">$D$19*$D$22*A30</f>
        <v>4940</v>
      </c>
      <c r="C30" s="23">
        <f t="shared" si="1"/>
        <v>21220</v>
      </c>
      <c r="D30" s="53" t="s">
        <v>36</v>
      </c>
      <c r="E30" s="5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</row>
    <row r="31" spans="1:81" s="10" customFormat="1" ht="12.95" customHeight="1" x14ac:dyDescent="0.25">
      <c r="A31" s="50">
        <v>3</v>
      </c>
      <c r="B31" s="22">
        <f t="shared" si="2"/>
        <v>7410</v>
      </c>
      <c r="C31" s="23">
        <f t="shared" si="1"/>
        <v>21220</v>
      </c>
      <c r="D31" s="53" t="s">
        <v>33</v>
      </c>
      <c r="E31" s="5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</row>
    <row r="32" spans="1:81" s="10" customFormat="1" ht="12.95" customHeight="1" x14ac:dyDescent="0.25">
      <c r="A32" s="50">
        <v>4</v>
      </c>
      <c r="B32" s="22">
        <f t="shared" si="2"/>
        <v>9880</v>
      </c>
      <c r="C32" s="23">
        <f t="shared" si="1"/>
        <v>21220</v>
      </c>
      <c r="D32" s="53" t="s">
        <v>35</v>
      </c>
      <c r="E32" s="54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</row>
    <row r="33" spans="1:81" s="10" customFormat="1" ht="12.95" customHeight="1" x14ac:dyDescent="0.25">
      <c r="A33" s="50">
        <v>5</v>
      </c>
      <c r="B33" s="22">
        <f t="shared" si="2"/>
        <v>12350</v>
      </c>
      <c r="C33" s="23">
        <f t="shared" si="1"/>
        <v>21220</v>
      </c>
      <c r="D33" s="53" t="s">
        <v>32</v>
      </c>
      <c r="E33" s="5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</row>
    <row r="34" spans="1:81" s="10" customFormat="1" ht="17.100000000000001" customHeight="1" x14ac:dyDescent="0.25">
      <c r="A34" s="50">
        <v>6</v>
      </c>
      <c r="B34" s="22">
        <f t="shared" si="2"/>
        <v>14820</v>
      </c>
      <c r="C34" s="23">
        <f t="shared" si="1"/>
        <v>21220</v>
      </c>
      <c r="D34" s="53"/>
      <c r="E34" s="5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</row>
    <row r="35" spans="1:81" s="10" customFormat="1" ht="12.95" customHeight="1" x14ac:dyDescent="0.25">
      <c r="A35" s="50">
        <v>7</v>
      </c>
      <c r="B35" s="22">
        <f t="shared" si="2"/>
        <v>17290</v>
      </c>
      <c r="C35" s="23">
        <f t="shared" si="1"/>
        <v>21220</v>
      </c>
      <c r="D35" s="53"/>
      <c r="E35" s="57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</row>
    <row r="36" spans="1:81" s="10" customFormat="1" ht="12.95" customHeight="1" x14ac:dyDescent="0.25">
      <c r="A36" s="50">
        <v>8</v>
      </c>
      <c r="B36" s="22">
        <f t="shared" si="2"/>
        <v>19760</v>
      </c>
      <c r="C36" s="23">
        <f t="shared" si="1"/>
        <v>21220</v>
      </c>
      <c r="D36" s="53"/>
      <c r="E36" s="57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</row>
    <row r="37" spans="1:81" s="10" customFormat="1" ht="12.95" customHeight="1" x14ac:dyDescent="0.25">
      <c r="A37" s="50">
        <v>9</v>
      </c>
      <c r="B37" s="22">
        <f t="shared" si="2"/>
        <v>22230</v>
      </c>
      <c r="C37" s="23">
        <f t="shared" si="1"/>
        <v>21220</v>
      </c>
      <c r="D37" s="53"/>
      <c r="E37" s="5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</row>
    <row r="38" spans="1:81" s="10" customFormat="1" ht="12.95" customHeight="1" x14ac:dyDescent="0.25">
      <c r="A38" s="50">
        <v>10</v>
      </c>
      <c r="B38" s="22">
        <f t="shared" si="2"/>
        <v>24700</v>
      </c>
      <c r="C38" s="23">
        <f t="shared" si="1"/>
        <v>21220</v>
      </c>
      <c r="D38" s="53"/>
      <c r="E38" s="54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</row>
    <row r="39" spans="1:81" s="10" customFormat="1" ht="12.95" customHeight="1" x14ac:dyDescent="0.25">
      <c r="A39" s="50">
        <v>11</v>
      </c>
      <c r="B39" s="22">
        <f t="shared" si="2"/>
        <v>27170</v>
      </c>
      <c r="C39" s="23">
        <f t="shared" si="1"/>
        <v>21220</v>
      </c>
      <c r="D39" s="53"/>
      <c r="E39" s="54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</row>
    <row r="40" spans="1:81" s="10" customFormat="1" ht="12.95" customHeight="1" x14ac:dyDescent="0.25">
      <c r="A40" s="50">
        <v>12</v>
      </c>
      <c r="B40" s="22">
        <f t="shared" si="2"/>
        <v>29640</v>
      </c>
      <c r="C40" s="23">
        <f t="shared" si="1"/>
        <v>21220</v>
      </c>
      <c r="D40" s="53"/>
      <c r="E40" s="54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</row>
    <row r="41" spans="1:81" s="10" customFormat="1" ht="12.95" customHeight="1" x14ac:dyDescent="0.25">
      <c r="A41" s="50"/>
      <c r="B41" s="22"/>
      <c r="C41" s="22"/>
      <c r="D41" s="53"/>
      <c r="E41" s="54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</row>
    <row r="42" spans="1:81" s="10" customFormat="1" ht="12.95" customHeight="1" x14ac:dyDescent="0.25">
      <c r="A42" s="49"/>
      <c r="B42" s="24"/>
      <c r="C42" s="24"/>
      <c r="D42" s="56"/>
      <c r="E42" s="54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</row>
    <row r="43" spans="1:81" s="10" customFormat="1" ht="12.95" customHeight="1" x14ac:dyDescent="0.25">
      <c r="A43" s="49"/>
      <c r="B43" s="24"/>
      <c r="C43" s="24"/>
      <c r="D43" s="56"/>
      <c r="E43" s="54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</row>
    <row r="44" spans="1:81" ht="12.95" customHeight="1" x14ac:dyDescent="0.25">
      <c r="A44" s="12"/>
      <c r="B44" s="12"/>
      <c r="C44" s="12"/>
      <c r="D44" s="44"/>
      <c r="E44" s="25"/>
    </row>
    <row r="45" spans="1:81" ht="12.95" customHeight="1" x14ac:dyDescent="0.25">
      <c r="A45" s="12"/>
      <c r="B45" s="12"/>
      <c r="C45" s="12"/>
      <c r="D45" s="44"/>
      <c r="E45" s="25"/>
    </row>
    <row r="46" spans="1:81" ht="12.95" customHeight="1" x14ac:dyDescent="0.25">
      <c r="A46" s="12"/>
      <c r="B46" s="12"/>
      <c r="C46" s="12"/>
      <c r="D46" s="44"/>
      <c r="E46" s="25"/>
    </row>
    <row r="47" spans="1:81" s="5" customFormat="1" ht="12.95" customHeight="1" x14ac:dyDescent="0.25">
      <c r="A47" s="25"/>
      <c r="D47" s="6"/>
    </row>
    <row r="48" spans="1:81" s="5" customFormat="1" x14ac:dyDescent="0.25">
      <c r="A48" s="25"/>
      <c r="D48" s="6"/>
    </row>
    <row r="49" spans="4:4" s="5" customFormat="1" x14ac:dyDescent="0.25">
      <c r="D49" s="6"/>
    </row>
    <row r="50" spans="4:4" s="5" customFormat="1" x14ac:dyDescent="0.25">
      <c r="D50" s="6"/>
    </row>
    <row r="51" spans="4:4" s="5" customFormat="1" x14ac:dyDescent="0.25">
      <c r="D51" s="6"/>
    </row>
    <row r="52" spans="4:4" s="5" customFormat="1" x14ac:dyDescent="0.25">
      <c r="D52" s="6"/>
    </row>
    <row r="53" spans="4:4" s="5" customFormat="1" x14ac:dyDescent="0.25">
      <c r="D53" s="6"/>
    </row>
    <row r="54" spans="4:4" s="5" customFormat="1" x14ac:dyDescent="0.25">
      <c r="D54" s="6"/>
    </row>
    <row r="55" spans="4:4" s="5" customFormat="1" x14ac:dyDescent="0.25">
      <c r="D55" s="6"/>
    </row>
    <row r="56" spans="4:4" s="5" customFormat="1" x14ac:dyDescent="0.25">
      <c r="D56" s="6"/>
    </row>
    <row r="57" spans="4:4" s="5" customFormat="1" x14ac:dyDescent="0.25">
      <c r="D57" s="6"/>
    </row>
    <row r="58" spans="4:4" s="5" customFormat="1" x14ac:dyDescent="0.25">
      <c r="D58" s="6"/>
    </row>
    <row r="59" spans="4:4" s="5" customFormat="1" x14ac:dyDescent="0.25">
      <c r="D59" s="6"/>
    </row>
    <row r="60" spans="4:4" s="5" customFormat="1" x14ac:dyDescent="0.25">
      <c r="D60" s="6"/>
    </row>
    <row r="61" spans="4:4" s="5" customFormat="1" x14ac:dyDescent="0.25">
      <c r="D61" s="6"/>
    </row>
    <row r="62" spans="4:4" s="5" customFormat="1" x14ac:dyDescent="0.25">
      <c r="D62" s="6"/>
    </row>
    <row r="63" spans="4:4" s="5" customFormat="1" x14ac:dyDescent="0.25">
      <c r="D63" s="6"/>
    </row>
    <row r="64" spans="4:4" s="5" customFormat="1" x14ac:dyDescent="0.25">
      <c r="D64" s="6"/>
    </row>
    <row r="65" spans="4:4" s="5" customFormat="1" x14ac:dyDescent="0.25">
      <c r="D65" s="6"/>
    </row>
    <row r="66" spans="4:4" s="5" customFormat="1" x14ac:dyDescent="0.25">
      <c r="D66" s="6"/>
    </row>
    <row r="67" spans="4:4" s="5" customFormat="1" x14ac:dyDescent="0.25">
      <c r="D67" s="6"/>
    </row>
    <row r="68" spans="4:4" s="5" customFormat="1" x14ac:dyDescent="0.25">
      <c r="D68" s="6"/>
    </row>
    <row r="69" spans="4:4" s="5" customFormat="1" x14ac:dyDescent="0.25">
      <c r="D69" s="6"/>
    </row>
    <row r="70" spans="4:4" s="5" customFormat="1" x14ac:dyDescent="0.25">
      <c r="D70" s="6"/>
    </row>
    <row r="71" spans="4:4" s="5" customFormat="1" x14ac:dyDescent="0.25">
      <c r="D71" s="6"/>
    </row>
    <row r="72" spans="4:4" s="5" customFormat="1" x14ac:dyDescent="0.25">
      <c r="D72" s="6"/>
    </row>
    <row r="73" spans="4:4" s="5" customFormat="1" x14ac:dyDescent="0.25">
      <c r="D73" s="6"/>
    </row>
    <row r="74" spans="4:4" s="5" customFormat="1" x14ac:dyDescent="0.25">
      <c r="D74" s="6"/>
    </row>
    <row r="75" spans="4:4" s="5" customFormat="1" x14ac:dyDescent="0.25">
      <c r="D75" s="6"/>
    </row>
    <row r="76" spans="4:4" s="5" customFormat="1" x14ac:dyDescent="0.25">
      <c r="D76" s="6"/>
    </row>
    <row r="77" spans="4:4" s="5" customFormat="1" x14ac:dyDescent="0.25">
      <c r="D77" s="6"/>
    </row>
    <row r="78" spans="4:4" s="5" customFormat="1" x14ac:dyDescent="0.25">
      <c r="D78" s="6"/>
    </row>
    <row r="79" spans="4:4" s="5" customFormat="1" x14ac:dyDescent="0.25">
      <c r="D79" s="6"/>
    </row>
    <row r="80" spans="4:4" s="5" customFormat="1" x14ac:dyDescent="0.25">
      <c r="D80" s="6"/>
    </row>
    <row r="81" spans="4:4" s="5" customFormat="1" x14ac:dyDescent="0.25">
      <c r="D81" s="6"/>
    </row>
    <row r="82" spans="4:4" s="5" customFormat="1" x14ac:dyDescent="0.25">
      <c r="D82" s="6"/>
    </row>
    <row r="83" spans="4:4" s="5" customFormat="1" x14ac:dyDescent="0.25">
      <c r="D83" s="6"/>
    </row>
    <row r="84" spans="4:4" s="5" customFormat="1" x14ac:dyDescent="0.25">
      <c r="D84" s="6"/>
    </row>
    <row r="85" spans="4:4" s="5" customFormat="1" x14ac:dyDescent="0.25">
      <c r="D85" s="6"/>
    </row>
    <row r="86" spans="4:4" s="5" customFormat="1" x14ac:dyDescent="0.25">
      <c r="D86" s="6"/>
    </row>
    <row r="87" spans="4:4" s="5" customFormat="1" x14ac:dyDescent="0.25">
      <c r="D87" s="6"/>
    </row>
    <row r="88" spans="4:4" s="5" customFormat="1" x14ac:dyDescent="0.25">
      <c r="D88" s="6"/>
    </row>
    <row r="89" spans="4:4" s="5" customFormat="1" x14ac:dyDescent="0.25">
      <c r="D89" s="6"/>
    </row>
    <row r="90" spans="4:4" s="5" customFormat="1" x14ac:dyDescent="0.25">
      <c r="D90" s="6"/>
    </row>
    <row r="91" spans="4:4" s="5" customFormat="1" x14ac:dyDescent="0.25">
      <c r="D91" s="6"/>
    </row>
    <row r="92" spans="4:4" s="5" customFormat="1" x14ac:dyDescent="0.25">
      <c r="D92" s="6"/>
    </row>
    <row r="93" spans="4:4" s="5" customFormat="1" x14ac:dyDescent="0.25">
      <c r="D93" s="6"/>
    </row>
    <row r="94" spans="4:4" s="5" customFormat="1" x14ac:dyDescent="0.25">
      <c r="D94" s="6"/>
    </row>
    <row r="95" spans="4:4" s="5" customFormat="1" x14ac:dyDescent="0.25">
      <c r="D95" s="6"/>
    </row>
    <row r="96" spans="4:4" s="5" customFormat="1" x14ac:dyDescent="0.25">
      <c r="D96" s="6"/>
    </row>
    <row r="97" spans="4:4" s="5" customFormat="1" x14ac:dyDescent="0.25">
      <c r="D97" s="6"/>
    </row>
    <row r="98" spans="4:4" s="5" customFormat="1" x14ac:dyDescent="0.25">
      <c r="D98" s="6"/>
    </row>
    <row r="99" spans="4:4" s="5" customFormat="1" x14ac:dyDescent="0.25">
      <c r="D99" s="6"/>
    </row>
    <row r="100" spans="4:4" s="5" customFormat="1" x14ac:dyDescent="0.25">
      <c r="D100" s="6"/>
    </row>
    <row r="101" spans="4:4" s="5" customFormat="1" x14ac:dyDescent="0.25">
      <c r="D101" s="6"/>
    </row>
    <row r="102" spans="4:4" s="5" customFormat="1" x14ac:dyDescent="0.25">
      <c r="D102" s="6"/>
    </row>
    <row r="103" spans="4:4" s="5" customFormat="1" x14ac:dyDescent="0.25">
      <c r="D103" s="6"/>
    </row>
    <row r="104" spans="4:4" s="5" customFormat="1" x14ac:dyDescent="0.25">
      <c r="D104" s="6"/>
    </row>
    <row r="105" spans="4:4" s="5" customFormat="1" x14ac:dyDescent="0.25">
      <c r="D105" s="6"/>
    </row>
    <row r="106" spans="4:4" s="5" customFormat="1" x14ac:dyDescent="0.25">
      <c r="D106" s="6"/>
    </row>
    <row r="107" spans="4:4" s="5" customFormat="1" x14ac:dyDescent="0.25">
      <c r="D107" s="6"/>
    </row>
    <row r="108" spans="4:4" s="5" customFormat="1" x14ac:dyDescent="0.25">
      <c r="D108" s="6"/>
    </row>
    <row r="109" spans="4:4" s="5" customFormat="1" x14ac:dyDescent="0.25">
      <c r="D109" s="6"/>
    </row>
    <row r="110" spans="4:4" s="5" customFormat="1" x14ac:dyDescent="0.25">
      <c r="D110" s="6"/>
    </row>
    <row r="111" spans="4:4" s="5" customFormat="1" x14ac:dyDescent="0.25">
      <c r="D111" s="6"/>
    </row>
    <row r="112" spans="4:4" s="5" customFormat="1" x14ac:dyDescent="0.25">
      <c r="D112" s="6"/>
    </row>
    <row r="113" spans="4:4" s="5" customFormat="1" x14ac:dyDescent="0.25">
      <c r="D113" s="6"/>
    </row>
    <row r="114" spans="4:4" s="5" customFormat="1" x14ac:dyDescent="0.25">
      <c r="D114" s="6"/>
    </row>
    <row r="115" spans="4:4" s="5" customFormat="1" x14ac:dyDescent="0.25">
      <c r="D115" s="6"/>
    </row>
    <row r="116" spans="4:4" s="5" customFormat="1" x14ac:dyDescent="0.25">
      <c r="D116" s="6"/>
    </row>
    <row r="117" spans="4:4" s="5" customFormat="1" x14ac:dyDescent="0.25">
      <c r="D117" s="6"/>
    </row>
    <row r="118" spans="4:4" s="5" customFormat="1" x14ac:dyDescent="0.25">
      <c r="D118" s="6"/>
    </row>
    <row r="119" spans="4:4" s="5" customFormat="1" x14ac:dyDescent="0.25">
      <c r="D119" s="6"/>
    </row>
    <row r="120" spans="4:4" s="5" customFormat="1" x14ac:dyDescent="0.25">
      <c r="D120" s="6"/>
    </row>
    <row r="121" spans="4:4" s="5" customFormat="1" x14ac:dyDescent="0.25">
      <c r="D121" s="6"/>
    </row>
    <row r="122" spans="4:4" s="5" customFormat="1" x14ac:dyDescent="0.25">
      <c r="D122" s="6"/>
    </row>
    <row r="123" spans="4:4" s="5" customFormat="1" x14ac:dyDescent="0.25">
      <c r="D123" s="6"/>
    </row>
    <row r="124" spans="4:4" s="5" customFormat="1" x14ac:dyDescent="0.25">
      <c r="D124" s="6"/>
    </row>
    <row r="125" spans="4:4" s="5" customFormat="1" x14ac:dyDescent="0.25">
      <c r="D125" s="6"/>
    </row>
    <row r="126" spans="4:4" s="5" customFormat="1" x14ac:dyDescent="0.25">
      <c r="D126" s="6"/>
    </row>
    <row r="127" spans="4:4" s="5" customFormat="1" x14ac:dyDescent="0.25">
      <c r="D127" s="6"/>
    </row>
    <row r="128" spans="4:4" s="5" customFormat="1" x14ac:dyDescent="0.25">
      <c r="D128" s="6"/>
    </row>
    <row r="129" spans="4:4" s="5" customFormat="1" x14ac:dyDescent="0.25">
      <c r="D129" s="6"/>
    </row>
    <row r="130" spans="4:4" s="5" customFormat="1" x14ac:dyDescent="0.25">
      <c r="D130" s="6"/>
    </row>
    <row r="131" spans="4:4" s="5" customFormat="1" x14ac:dyDescent="0.25">
      <c r="D131" s="6"/>
    </row>
    <row r="132" spans="4:4" s="5" customFormat="1" x14ac:dyDescent="0.25">
      <c r="D132" s="6"/>
    </row>
    <row r="133" spans="4:4" s="5" customFormat="1" x14ac:dyDescent="0.25">
      <c r="D133" s="6"/>
    </row>
    <row r="134" spans="4:4" s="5" customFormat="1" x14ac:dyDescent="0.25">
      <c r="D134" s="6"/>
    </row>
    <row r="135" spans="4:4" s="5" customFormat="1" x14ac:dyDescent="0.25">
      <c r="D135" s="6"/>
    </row>
    <row r="136" spans="4:4" s="5" customFormat="1" x14ac:dyDescent="0.25">
      <c r="D136" s="6"/>
    </row>
    <row r="137" spans="4:4" s="5" customFormat="1" x14ac:dyDescent="0.25">
      <c r="D137" s="6"/>
    </row>
    <row r="138" spans="4:4" s="5" customFormat="1" x14ac:dyDescent="0.25">
      <c r="D138" s="6"/>
    </row>
    <row r="139" spans="4:4" s="5" customFormat="1" x14ac:dyDescent="0.25">
      <c r="D139" s="6"/>
    </row>
    <row r="140" spans="4:4" s="5" customFormat="1" x14ac:dyDescent="0.25">
      <c r="D140" s="6"/>
    </row>
    <row r="141" spans="4:4" s="5" customFormat="1" x14ac:dyDescent="0.25">
      <c r="D141" s="6"/>
    </row>
    <row r="142" spans="4:4" s="5" customFormat="1" x14ac:dyDescent="0.25">
      <c r="D142" s="6"/>
    </row>
    <row r="143" spans="4:4" s="5" customFormat="1" x14ac:dyDescent="0.25">
      <c r="D143" s="6"/>
    </row>
    <row r="144" spans="4:4" s="5" customFormat="1" x14ac:dyDescent="0.25">
      <c r="D144" s="6"/>
    </row>
    <row r="145" spans="4:4" s="5" customFormat="1" x14ac:dyDescent="0.25">
      <c r="D145" s="6"/>
    </row>
    <row r="146" spans="4:4" s="5" customFormat="1" x14ac:dyDescent="0.25">
      <c r="D146" s="6"/>
    </row>
    <row r="147" spans="4:4" s="5" customFormat="1" x14ac:dyDescent="0.25">
      <c r="D147" s="6"/>
    </row>
    <row r="148" spans="4:4" s="5" customFormat="1" x14ac:dyDescent="0.25">
      <c r="D148" s="6"/>
    </row>
    <row r="149" spans="4:4" s="5" customFormat="1" x14ac:dyDescent="0.25">
      <c r="D149" s="6"/>
    </row>
    <row r="150" spans="4:4" s="5" customFormat="1" x14ac:dyDescent="0.25">
      <c r="D150" s="6"/>
    </row>
    <row r="151" spans="4:4" s="5" customFormat="1" x14ac:dyDescent="0.25">
      <c r="D151" s="6"/>
    </row>
    <row r="152" spans="4:4" s="5" customFormat="1" x14ac:dyDescent="0.25">
      <c r="D152" s="6"/>
    </row>
    <row r="153" spans="4:4" s="5" customFormat="1" x14ac:dyDescent="0.25">
      <c r="D153" s="6"/>
    </row>
    <row r="154" spans="4:4" s="5" customFormat="1" x14ac:dyDescent="0.25">
      <c r="D154" s="6"/>
    </row>
    <row r="155" spans="4:4" s="5" customFormat="1" x14ac:dyDescent="0.25">
      <c r="D155" s="6"/>
    </row>
    <row r="156" spans="4:4" s="5" customFormat="1" x14ac:dyDescent="0.25">
      <c r="D156" s="6"/>
    </row>
    <row r="157" spans="4:4" s="5" customFormat="1" x14ac:dyDescent="0.25">
      <c r="D157" s="6"/>
    </row>
    <row r="158" spans="4:4" s="5" customFormat="1" x14ac:dyDescent="0.25">
      <c r="D158" s="6"/>
    </row>
    <row r="159" spans="4:4" s="5" customFormat="1" x14ac:dyDescent="0.25">
      <c r="D159" s="6"/>
    </row>
    <row r="160" spans="4:4" s="5" customFormat="1" x14ac:dyDescent="0.25">
      <c r="D160" s="6"/>
    </row>
    <row r="161" spans="4:4" s="5" customFormat="1" x14ac:dyDescent="0.25">
      <c r="D161" s="6"/>
    </row>
    <row r="162" spans="4:4" s="5" customFormat="1" x14ac:dyDescent="0.25">
      <c r="D162" s="6"/>
    </row>
    <row r="163" spans="4:4" s="5" customFormat="1" x14ac:dyDescent="0.25">
      <c r="D163" s="6"/>
    </row>
    <row r="164" spans="4:4" s="5" customFormat="1" x14ac:dyDescent="0.25">
      <c r="D164" s="6"/>
    </row>
    <row r="165" spans="4:4" s="5" customFormat="1" x14ac:dyDescent="0.25">
      <c r="D165" s="6"/>
    </row>
    <row r="166" spans="4:4" s="5" customFormat="1" x14ac:dyDescent="0.25">
      <c r="D166" s="6"/>
    </row>
    <row r="167" spans="4:4" s="5" customFormat="1" x14ac:dyDescent="0.25">
      <c r="D167" s="6"/>
    </row>
    <row r="168" spans="4:4" s="5" customFormat="1" x14ac:dyDescent="0.25">
      <c r="D168" s="6"/>
    </row>
    <row r="169" spans="4:4" s="5" customFormat="1" x14ac:dyDescent="0.25">
      <c r="D169" s="6"/>
    </row>
    <row r="170" spans="4:4" s="5" customFormat="1" x14ac:dyDescent="0.25">
      <c r="D170" s="6"/>
    </row>
    <row r="171" spans="4:4" s="5" customFormat="1" x14ac:dyDescent="0.25">
      <c r="D171" s="6"/>
    </row>
    <row r="172" spans="4:4" s="5" customFormat="1" x14ac:dyDescent="0.25">
      <c r="D172" s="6"/>
    </row>
    <row r="173" spans="4:4" s="5" customFormat="1" x14ac:dyDescent="0.25">
      <c r="D173" s="6"/>
    </row>
    <row r="174" spans="4:4" s="5" customFormat="1" x14ac:dyDescent="0.25">
      <c r="D174" s="6"/>
    </row>
    <row r="175" spans="4:4" s="5" customFormat="1" x14ac:dyDescent="0.25">
      <c r="D175" s="6"/>
    </row>
    <row r="176" spans="4:4" s="5" customFormat="1" x14ac:dyDescent="0.25">
      <c r="D176" s="6"/>
    </row>
    <row r="177" spans="4:4" s="5" customFormat="1" x14ac:dyDescent="0.25">
      <c r="D177" s="6"/>
    </row>
    <row r="178" spans="4:4" s="5" customFormat="1" x14ac:dyDescent="0.25">
      <c r="D178" s="6"/>
    </row>
    <row r="179" spans="4:4" s="5" customFormat="1" x14ac:dyDescent="0.25">
      <c r="D179" s="6"/>
    </row>
    <row r="180" spans="4:4" s="5" customFormat="1" x14ac:dyDescent="0.25">
      <c r="D180" s="6"/>
    </row>
    <row r="181" spans="4:4" s="5" customFormat="1" x14ac:dyDescent="0.25">
      <c r="D181" s="6"/>
    </row>
    <row r="182" spans="4:4" s="5" customFormat="1" x14ac:dyDescent="0.25">
      <c r="D182" s="6"/>
    </row>
    <row r="183" spans="4:4" s="5" customFormat="1" x14ac:dyDescent="0.25">
      <c r="D183" s="6"/>
    </row>
    <row r="184" spans="4:4" s="5" customFormat="1" x14ac:dyDescent="0.25">
      <c r="D184" s="6"/>
    </row>
    <row r="185" spans="4:4" s="5" customFormat="1" x14ac:dyDescent="0.25">
      <c r="D185" s="6"/>
    </row>
    <row r="186" spans="4:4" s="5" customFormat="1" x14ac:dyDescent="0.25">
      <c r="D186" s="6"/>
    </row>
    <row r="187" spans="4:4" s="5" customFormat="1" x14ac:dyDescent="0.25">
      <c r="D187" s="6"/>
    </row>
    <row r="188" spans="4:4" s="5" customFormat="1" x14ac:dyDescent="0.25">
      <c r="D188" s="6"/>
    </row>
    <row r="189" spans="4:4" s="5" customFormat="1" x14ac:dyDescent="0.25">
      <c r="D189" s="6"/>
    </row>
    <row r="190" spans="4:4" s="5" customFormat="1" x14ac:dyDescent="0.25">
      <c r="D190" s="6"/>
    </row>
    <row r="191" spans="4:4" s="5" customFormat="1" x14ac:dyDescent="0.25">
      <c r="D191" s="6"/>
    </row>
    <row r="192" spans="4:4" s="5" customFormat="1" x14ac:dyDescent="0.25">
      <c r="D192" s="6"/>
    </row>
    <row r="193" spans="4:4" s="5" customFormat="1" x14ac:dyDescent="0.25">
      <c r="D193" s="6"/>
    </row>
    <row r="194" spans="4:4" s="5" customFormat="1" x14ac:dyDescent="0.25">
      <c r="D194" s="6"/>
    </row>
    <row r="195" spans="4:4" s="5" customFormat="1" x14ac:dyDescent="0.25">
      <c r="D195" s="6"/>
    </row>
    <row r="196" spans="4:4" s="5" customFormat="1" x14ac:dyDescent="0.25">
      <c r="D196" s="6"/>
    </row>
    <row r="197" spans="4:4" s="5" customFormat="1" x14ac:dyDescent="0.25">
      <c r="D197" s="6"/>
    </row>
    <row r="198" spans="4:4" s="5" customFormat="1" x14ac:dyDescent="0.25">
      <c r="D198" s="6"/>
    </row>
    <row r="199" spans="4:4" s="5" customFormat="1" x14ac:dyDescent="0.25">
      <c r="D199" s="6"/>
    </row>
    <row r="200" spans="4:4" s="5" customFormat="1" x14ac:dyDescent="0.25">
      <c r="D200" s="6"/>
    </row>
    <row r="201" spans="4:4" s="5" customFormat="1" x14ac:dyDescent="0.25">
      <c r="D201" s="6"/>
    </row>
    <row r="202" spans="4:4" s="5" customFormat="1" x14ac:dyDescent="0.25">
      <c r="D202" s="6"/>
    </row>
    <row r="203" spans="4:4" s="5" customFormat="1" x14ac:dyDescent="0.25">
      <c r="D203" s="6"/>
    </row>
    <row r="204" spans="4:4" s="5" customFormat="1" x14ac:dyDescent="0.25">
      <c r="D204" s="6"/>
    </row>
    <row r="205" spans="4:4" s="5" customFormat="1" x14ac:dyDescent="0.25">
      <c r="D205" s="6"/>
    </row>
    <row r="206" spans="4:4" s="5" customFormat="1" x14ac:dyDescent="0.25">
      <c r="D206" s="6"/>
    </row>
    <row r="207" spans="4:4" s="5" customFormat="1" x14ac:dyDescent="0.25">
      <c r="D207" s="6"/>
    </row>
    <row r="208" spans="4:4" s="5" customFormat="1" x14ac:dyDescent="0.25">
      <c r="D208" s="6"/>
    </row>
    <row r="209" spans="4:4" s="5" customFormat="1" x14ac:dyDescent="0.25">
      <c r="D209" s="6"/>
    </row>
    <row r="210" spans="4:4" s="5" customFormat="1" x14ac:dyDescent="0.25">
      <c r="D210" s="6"/>
    </row>
    <row r="211" spans="4:4" s="5" customFormat="1" x14ac:dyDescent="0.25">
      <c r="D211" s="6"/>
    </row>
    <row r="212" spans="4:4" s="5" customFormat="1" x14ac:dyDescent="0.25">
      <c r="D212" s="6"/>
    </row>
    <row r="213" spans="4:4" s="5" customFormat="1" x14ac:dyDescent="0.25">
      <c r="D213" s="6"/>
    </row>
    <row r="214" spans="4:4" s="5" customFormat="1" x14ac:dyDescent="0.25">
      <c r="D214" s="6"/>
    </row>
    <row r="215" spans="4:4" s="5" customFormat="1" x14ac:dyDescent="0.25">
      <c r="D215" s="6"/>
    </row>
    <row r="216" spans="4:4" s="5" customFormat="1" x14ac:dyDescent="0.25">
      <c r="D216" s="6"/>
    </row>
    <row r="217" spans="4:4" s="5" customFormat="1" x14ac:dyDescent="0.25">
      <c r="D217" s="6"/>
    </row>
    <row r="218" spans="4:4" s="5" customFormat="1" x14ac:dyDescent="0.25">
      <c r="D218" s="6"/>
    </row>
    <row r="219" spans="4:4" s="5" customFormat="1" x14ac:dyDescent="0.25">
      <c r="D219" s="6"/>
    </row>
    <row r="220" spans="4:4" s="5" customFormat="1" x14ac:dyDescent="0.25">
      <c r="D220" s="6"/>
    </row>
    <row r="221" spans="4:4" s="5" customFormat="1" x14ac:dyDescent="0.25">
      <c r="D221" s="6"/>
    </row>
    <row r="222" spans="4:4" s="5" customFormat="1" x14ac:dyDescent="0.25">
      <c r="D222" s="6"/>
    </row>
    <row r="223" spans="4:4" s="5" customFormat="1" x14ac:dyDescent="0.25">
      <c r="D223" s="6"/>
    </row>
    <row r="224" spans="4:4" s="5" customFormat="1" x14ac:dyDescent="0.25">
      <c r="D224" s="6"/>
    </row>
    <row r="225" spans="4:4" s="5" customFormat="1" x14ac:dyDescent="0.25">
      <c r="D225" s="6"/>
    </row>
    <row r="226" spans="4:4" s="5" customFormat="1" x14ac:dyDescent="0.25">
      <c r="D226" s="6"/>
    </row>
    <row r="227" spans="4:4" s="5" customFormat="1" x14ac:dyDescent="0.25">
      <c r="D227" s="6"/>
    </row>
    <row r="228" spans="4:4" s="5" customFormat="1" x14ac:dyDescent="0.25">
      <c r="D228" s="6"/>
    </row>
    <row r="229" spans="4:4" s="5" customFormat="1" x14ac:dyDescent="0.25">
      <c r="D229" s="6"/>
    </row>
    <row r="230" spans="4:4" s="5" customFormat="1" x14ac:dyDescent="0.25">
      <c r="D230" s="6"/>
    </row>
    <row r="231" spans="4:4" s="5" customFormat="1" x14ac:dyDescent="0.25">
      <c r="D231" s="6"/>
    </row>
    <row r="232" spans="4:4" s="5" customFormat="1" x14ac:dyDescent="0.25">
      <c r="D232" s="6"/>
    </row>
    <row r="233" spans="4:4" s="5" customFormat="1" x14ac:dyDescent="0.25">
      <c r="D233" s="6"/>
    </row>
    <row r="234" spans="4:4" s="5" customFormat="1" x14ac:dyDescent="0.25">
      <c r="D234" s="6"/>
    </row>
    <row r="235" spans="4:4" s="5" customFormat="1" x14ac:dyDescent="0.25">
      <c r="D235" s="6"/>
    </row>
    <row r="236" spans="4:4" s="5" customFormat="1" x14ac:dyDescent="0.25">
      <c r="D236" s="6"/>
    </row>
    <row r="237" spans="4:4" s="5" customFormat="1" x14ac:dyDescent="0.25">
      <c r="D237" s="6"/>
    </row>
    <row r="238" spans="4:4" s="5" customFormat="1" x14ac:dyDescent="0.25">
      <c r="D238" s="6"/>
    </row>
    <row r="239" spans="4:4" s="5" customFormat="1" x14ac:dyDescent="0.25">
      <c r="D239" s="6"/>
    </row>
    <row r="240" spans="4:4" s="5" customFormat="1" x14ac:dyDescent="0.25">
      <c r="D240" s="6"/>
    </row>
    <row r="241" spans="4:4" s="5" customFormat="1" x14ac:dyDescent="0.25">
      <c r="D241" s="6"/>
    </row>
    <row r="242" spans="4:4" s="5" customFormat="1" x14ac:dyDescent="0.25">
      <c r="D242" s="6"/>
    </row>
    <row r="243" spans="4:4" s="5" customFormat="1" x14ac:dyDescent="0.25">
      <c r="D243" s="6"/>
    </row>
    <row r="244" spans="4:4" s="5" customFormat="1" x14ac:dyDescent="0.25">
      <c r="D244" s="6"/>
    </row>
    <row r="245" spans="4:4" s="5" customFormat="1" x14ac:dyDescent="0.25">
      <c r="D245" s="6"/>
    </row>
    <row r="246" spans="4:4" s="5" customFormat="1" x14ac:dyDescent="0.25">
      <c r="D246" s="6"/>
    </row>
    <row r="247" spans="4:4" s="5" customFormat="1" x14ac:dyDescent="0.25">
      <c r="D247" s="6"/>
    </row>
    <row r="248" spans="4:4" s="5" customFormat="1" x14ac:dyDescent="0.25">
      <c r="D248" s="6"/>
    </row>
    <row r="249" spans="4:4" s="5" customFormat="1" x14ac:dyDescent="0.25">
      <c r="D249" s="6"/>
    </row>
    <row r="250" spans="4:4" s="5" customFormat="1" x14ac:dyDescent="0.25">
      <c r="D250" s="6"/>
    </row>
    <row r="251" spans="4:4" s="5" customFormat="1" x14ac:dyDescent="0.25">
      <c r="D251" s="6"/>
    </row>
    <row r="252" spans="4:4" s="5" customFormat="1" x14ac:dyDescent="0.25">
      <c r="D252" s="6"/>
    </row>
    <row r="253" spans="4:4" s="5" customFormat="1" x14ac:dyDescent="0.25">
      <c r="D253" s="6"/>
    </row>
    <row r="254" spans="4:4" s="5" customFormat="1" x14ac:dyDescent="0.25">
      <c r="D254" s="6"/>
    </row>
    <row r="255" spans="4:4" s="5" customFormat="1" x14ac:dyDescent="0.25">
      <c r="D255" s="6"/>
    </row>
    <row r="256" spans="4:4" s="5" customFormat="1" x14ac:dyDescent="0.25">
      <c r="D256" s="6"/>
    </row>
    <row r="257" spans="4:4" s="5" customFormat="1" x14ac:dyDescent="0.25">
      <c r="D257" s="6"/>
    </row>
    <row r="258" spans="4:4" s="5" customFormat="1" x14ac:dyDescent="0.25">
      <c r="D258" s="6"/>
    </row>
    <row r="259" spans="4:4" s="5" customFormat="1" x14ac:dyDescent="0.25">
      <c r="D259" s="6"/>
    </row>
    <row r="260" spans="4:4" s="5" customFormat="1" x14ac:dyDescent="0.25">
      <c r="D260" s="6"/>
    </row>
    <row r="261" spans="4:4" s="5" customFormat="1" x14ac:dyDescent="0.25">
      <c r="D261" s="6"/>
    </row>
    <row r="262" spans="4:4" s="5" customFormat="1" x14ac:dyDescent="0.25">
      <c r="D262" s="6"/>
    </row>
    <row r="263" spans="4:4" s="5" customFormat="1" x14ac:dyDescent="0.25">
      <c r="D263" s="6"/>
    </row>
    <row r="264" spans="4:4" s="5" customFormat="1" x14ac:dyDescent="0.25">
      <c r="D264" s="6"/>
    </row>
    <row r="265" spans="4:4" s="5" customFormat="1" x14ac:dyDescent="0.25">
      <c r="D265" s="6"/>
    </row>
    <row r="266" spans="4:4" s="5" customFormat="1" x14ac:dyDescent="0.25">
      <c r="D266" s="6"/>
    </row>
    <row r="267" spans="4:4" s="5" customFormat="1" x14ac:dyDescent="0.25">
      <c r="D267" s="6"/>
    </row>
    <row r="268" spans="4:4" s="5" customFormat="1" x14ac:dyDescent="0.25">
      <c r="D268" s="6"/>
    </row>
    <row r="269" spans="4:4" s="5" customFormat="1" x14ac:dyDescent="0.25">
      <c r="D269" s="6"/>
    </row>
    <row r="270" spans="4:4" s="5" customFormat="1" x14ac:dyDescent="0.25">
      <c r="D270" s="6"/>
    </row>
    <row r="271" spans="4:4" s="5" customFormat="1" x14ac:dyDescent="0.25">
      <c r="D271" s="6"/>
    </row>
    <row r="272" spans="4:4" s="5" customFormat="1" x14ac:dyDescent="0.25">
      <c r="D272" s="6"/>
    </row>
    <row r="273" spans="4:4" s="5" customFormat="1" x14ac:dyDescent="0.25">
      <c r="D273" s="6"/>
    </row>
    <row r="274" spans="4:4" s="5" customFormat="1" x14ac:dyDescent="0.25">
      <c r="D274" s="6"/>
    </row>
    <row r="275" spans="4:4" s="5" customFormat="1" x14ac:dyDescent="0.25">
      <c r="D275" s="6"/>
    </row>
    <row r="276" spans="4:4" s="5" customFormat="1" x14ac:dyDescent="0.25">
      <c r="D276" s="6"/>
    </row>
    <row r="277" spans="4:4" s="5" customFormat="1" x14ac:dyDescent="0.25">
      <c r="D277" s="6"/>
    </row>
    <row r="278" spans="4:4" s="5" customFormat="1" x14ac:dyDescent="0.25">
      <c r="D278" s="6"/>
    </row>
    <row r="279" spans="4:4" s="5" customFormat="1" x14ac:dyDescent="0.25">
      <c r="D279" s="6"/>
    </row>
    <row r="280" spans="4:4" s="5" customFormat="1" x14ac:dyDescent="0.25">
      <c r="D280" s="6"/>
    </row>
    <row r="281" spans="4:4" s="5" customFormat="1" x14ac:dyDescent="0.25">
      <c r="D281" s="6"/>
    </row>
    <row r="282" spans="4:4" s="5" customFormat="1" x14ac:dyDescent="0.25">
      <c r="D282" s="6"/>
    </row>
    <row r="283" spans="4:4" s="5" customFormat="1" x14ac:dyDescent="0.25">
      <c r="D283" s="6"/>
    </row>
    <row r="284" spans="4:4" s="5" customFormat="1" x14ac:dyDescent="0.25">
      <c r="D284" s="6"/>
    </row>
    <row r="285" spans="4:4" s="5" customFormat="1" x14ac:dyDescent="0.25">
      <c r="D285" s="6"/>
    </row>
    <row r="286" spans="4:4" s="5" customFormat="1" x14ac:dyDescent="0.25">
      <c r="D286" s="6"/>
    </row>
    <row r="287" spans="4:4" s="5" customFormat="1" x14ac:dyDescent="0.25">
      <c r="D287" s="6"/>
    </row>
    <row r="288" spans="4:4" s="5" customFormat="1" x14ac:dyDescent="0.25">
      <c r="D288" s="6"/>
    </row>
    <row r="289" spans="4:4" s="5" customFormat="1" x14ac:dyDescent="0.25">
      <c r="D289" s="6"/>
    </row>
    <row r="290" spans="4:4" s="5" customFormat="1" x14ac:dyDescent="0.25">
      <c r="D290" s="6"/>
    </row>
    <row r="291" spans="4:4" s="5" customFormat="1" x14ac:dyDescent="0.25">
      <c r="D291" s="6"/>
    </row>
    <row r="292" spans="4:4" s="5" customFormat="1" x14ac:dyDescent="0.25">
      <c r="D292" s="6"/>
    </row>
    <row r="293" spans="4:4" s="5" customFormat="1" x14ac:dyDescent="0.25">
      <c r="D293" s="6"/>
    </row>
    <row r="294" spans="4:4" s="5" customFormat="1" x14ac:dyDescent="0.25">
      <c r="D294" s="6"/>
    </row>
    <row r="295" spans="4:4" s="5" customFormat="1" x14ac:dyDescent="0.25">
      <c r="D295" s="6"/>
    </row>
    <row r="296" spans="4:4" s="5" customFormat="1" x14ac:dyDescent="0.25">
      <c r="D296" s="6"/>
    </row>
    <row r="297" spans="4:4" s="5" customFormat="1" x14ac:dyDescent="0.25">
      <c r="D297" s="6"/>
    </row>
    <row r="298" spans="4:4" s="5" customFormat="1" x14ac:dyDescent="0.25">
      <c r="D298" s="6"/>
    </row>
    <row r="299" spans="4:4" s="5" customFormat="1" x14ac:dyDescent="0.25">
      <c r="D299" s="6"/>
    </row>
    <row r="300" spans="4:4" s="5" customFormat="1" x14ac:dyDescent="0.25">
      <c r="D300" s="6"/>
    </row>
    <row r="301" spans="4:4" s="5" customFormat="1" x14ac:dyDescent="0.25">
      <c r="D301" s="6"/>
    </row>
    <row r="302" spans="4:4" s="5" customFormat="1" x14ac:dyDescent="0.25">
      <c r="D302" s="6"/>
    </row>
    <row r="303" spans="4:4" s="5" customFormat="1" x14ac:dyDescent="0.25">
      <c r="D303" s="6"/>
    </row>
    <row r="304" spans="4:4" s="5" customFormat="1" x14ac:dyDescent="0.25">
      <c r="D304" s="6"/>
    </row>
    <row r="305" spans="4:4" s="5" customFormat="1" x14ac:dyDescent="0.25">
      <c r="D305" s="6"/>
    </row>
    <row r="306" spans="4:4" s="5" customFormat="1" x14ac:dyDescent="0.25">
      <c r="D306" s="6"/>
    </row>
    <row r="307" spans="4:4" s="5" customFormat="1" x14ac:dyDescent="0.25">
      <c r="D307" s="6"/>
    </row>
    <row r="308" spans="4:4" s="5" customFormat="1" x14ac:dyDescent="0.25">
      <c r="D308" s="6"/>
    </row>
    <row r="309" spans="4:4" s="5" customFormat="1" x14ac:dyDescent="0.25">
      <c r="D309" s="6"/>
    </row>
    <row r="310" spans="4:4" s="5" customFormat="1" x14ac:dyDescent="0.25">
      <c r="D310" s="6"/>
    </row>
    <row r="311" spans="4:4" s="5" customFormat="1" x14ac:dyDescent="0.25">
      <c r="D311" s="6"/>
    </row>
    <row r="312" spans="4:4" s="5" customFormat="1" x14ac:dyDescent="0.25">
      <c r="D312" s="6"/>
    </row>
    <row r="313" spans="4:4" s="5" customFormat="1" x14ac:dyDescent="0.25">
      <c r="D313" s="6"/>
    </row>
    <row r="314" spans="4:4" s="5" customFormat="1" x14ac:dyDescent="0.25">
      <c r="D314" s="6"/>
    </row>
    <row r="315" spans="4:4" s="5" customFormat="1" x14ac:dyDescent="0.25">
      <c r="D315" s="6"/>
    </row>
    <row r="316" spans="4:4" s="5" customFormat="1" x14ac:dyDescent="0.25">
      <c r="D316" s="6"/>
    </row>
    <row r="317" spans="4:4" s="5" customFormat="1" x14ac:dyDescent="0.25">
      <c r="D317" s="6"/>
    </row>
    <row r="318" spans="4:4" s="5" customFormat="1" x14ac:dyDescent="0.25">
      <c r="D318" s="6"/>
    </row>
    <row r="319" spans="4:4" s="5" customFormat="1" x14ac:dyDescent="0.25">
      <c r="D319" s="6"/>
    </row>
    <row r="320" spans="4:4" s="5" customFormat="1" x14ac:dyDescent="0.25">
      <c r="D320" s="6"/>
    </row>
    <row r="321" spans="4:4" s="5" customFormat="1" x14ac:dyDescent="0.25">
      <c r="D321" s="6"/>
    </row>
    <row r="322" spans="4:4" s="5" customFormat="1" x14ac:dyDescent="0.25">
      <c r="D322" s="6"/>
    </row>
    <row r="323" spans="4:4" s="5" customFormat="1" x14ac:dyDescent="0.25">
      <c r="D323" s="6"/>
    </row>
    <row r="324" spans="4:4" s="5" customFormat="1" x14ac:dyDescent="0.25">
      <c r="D324" s="6"/>
    </row>
    <row r="325" spans="4:4" s="5" customFormat="1" x14ac:dyDescent="0.25">
      <c r="D325" s="6"/>
    </row>
    <row r="326" spans="4:4" s="5" customFormat="1" x14ac:dyDescent="0.25">
      <c r="D326" s="6"/>
    </row>
    <row r="327" spans="4:4" s="5" customFormat="1" x14ac:dyDescent="0.25">
      <c r="D327" s="6"/>
    </row>
    <row r="328" spans="4:4" s="5" customFormat="1" x14ac:dyDescent="0.25">
      <c r="D328" s="6"/>
    </row>
    <row r="329" spans="4:4" s="5" customFormat="1" x14ac:dyDescent="0.25">
      <c r="D329" s="6"/>
    </row>
    <row r="330" spans="4:4" s="5" customFormat="1" x14ac:dyDescent="0.25">
      <c r="D330" s="6"/>
    </row>
    <row r="331" spans="4:4" s="5" customFormat="1" x14ac:dyDescent="0.25">
      <c r="D331" s="6"/>
    </row>
    <row r="332" spans="4:4" s="5" customFormat="1" x14ac:dyDescent="0.25">
      <c r="D332" s="6"/>
    </row>
    <row r="333" spans="4:4" s="5" customFormat="1" x14ac:dyDescent="0.25">
      <c r="D333" s="6"/>
    </row>
    <row r="334" spans="4:4" s="5" customFormat="1" x14ac:dyDescent="0.25">
      <c r="D334" s="6"/>
    </row>
    <row r="335" spans="4:4" s="5" customFormat="1" x14ac:dyDescent="0.25">
      <c r="D335" s="6"/>
    </row>
    <row r="336" spans="4:4" s="5" customFormat="1" x14ac:dyDescent="0.25">
      <c r="D336" s="6"/>
    </row>
    <row r="337" spans="4:4" s="5" customFormat="1" x14ac:dyDescent="0.25">
      <c r="D337" s="6"/>
    </row>
    <row r="338" spans="4:4" s="5" customFormat="1" x14ac:dyDescent="0.25">
      <c r="D338" s="6"/>
    </row>
    <row r="339" spans="4:4" s="5" customFormat="1" x14ac:dyDescent="0.25">
      <c r="D339" s="6"/>
    </row>
    <row r="340" spans="4:4" s="5" customFormat="1" x14ac:dyDescent="0.25">
      <c r="D340" s="6"/>
    </row>
    <row r="341" spans="4:4" s="5" customFormat="1" x14ac:dyDescent="0.25">
      <c r="D341" s="6"/>
    </row>
    <row r="342" spans="4:4" s="5" customFormat="1" x14ac:dyDescent="0.25">
      <c r="D342" s="6"/>
    </row>
    <row r="343" spans="4:4" s="5" customFormat="1" x14ac:dyDescent="0.25">
      <c r="D343" s="6"/>
    </row>
    <row r="344" spans="4:4" s="5" customFormat="1" x14ac:dyDescent="0.25">
      <c r="D344" s="6"/>
    </row>
    <row r="345" spans="4:4" s="5" customFormat="1" x14ac:dyDescent="0.25">
      <c r="D345" s="6"/>
    </row>
    <row r="346" spans="4:4" s="5" customFormat="1" x14ac:dyDescent="0.25">
      <c r="D346" s="6"/>
    </row>
    <row r="347" spans="4:4" s="5" customFormat="1" x14ac:dyDescent="0.25">
      <c r="D347" s="6"/>
    </row>
    <row r="348" spans="4:4" s="5" customFormat="1" x14ac:dyDescent="0.25">
      <c r="D348" s="6"/>
    </row>
    <row r="349" spans="4:4" s="5" customFormat="1" x14ac:dyDescent="0.25">
      <c r="D349" s="6"/>
    </row>
    <row r="350" spans="4:4" s="5" customFormat="1" x14ac:dyDescent="0.25">
      <c r="D350" s="6"/>
    </row>
    <row r="351" spans="4:4" s="5" customFormat="1" x14ac:dyDescent="0.25">
      <c r="D351" s="6"/>
    </row>
    <row r="352" spans="4:4" s="5" customFormat="1" x14ac:dyDescent="0.25">
      <c r="D352" s="6"/>
    </row>
    <row r="353" spans="4:4" s="5" customFormat="1" x14ac:dyDescent="0.25">
      <c r="D353" s="6"/>
    </row>
    <row r="354" spans="4:4" s="5" customFormat="1" x14ac:dyDescent="0.25">
      <c r="D354" s="6"/>
    </row>
    <row r="355" spans="4:4" s="5" customFormat="1" x14ac:dyDescent="0.25">
      <c r="D355" s="6"/>
    </row>
    <row r="356" spans="4:4" s="5" customFormat="1" x14ac:dyDescent="0.25">
      <c r="D356" s="6"/>
    </row>
    <row r="357" spans="4:4" s="5" customFormat="1" x14ac:dyDescent="0.25">
      <c r="D357" s="6"/>
    </row>
    <row r="358" spans="4:4" s="5" customFormat="1" x14ac:dyDescent="0.25">
      <c r="D358" s="6"/>
    </row>
    <row r="359" spans="4:4" s="5" customFormat="1" x14ac:dyDescent="0.25">
      <c r="D359" s="6"/>
    </row>
    <row r="360" spans="4:4" s="5" customFormat="1" x14ac:dyDescent="0.25">
      <c r="D360" s="6"/>
    </row>
    <row r="361" spans="4:4" s="5" customFormat="1" x14ac:dyDescent="0.25">
      <c r="D361" s="6"/>
    </row>
    <row r="362" spans="4:4" s="5" customFormat="1" x14ac:dyDescent="0.25">
      <c r="D362" s="6"/>
    </row>
    <row r="363" spans="4:4" s="5" customFormat="1" x14ac:dyDescent="0.25">
      <c r="D363" s="6"/>
    </row>
    <row r="364" spans="4:4" s="5" customFormat="1" x14ac:dyDescent="0.25">
      <c r="D364" s="6"/>
    </row>
    <row r="365" spans="4:4" s="5" customFormat="1" x14ac:dyDescent="0.25">
      <c r="D365" s="6"/>
    </row>
    <row r="366" spans="4:4" s="5" customFormat="1" x14ac:dyDescent="0.25">
      <c r="D366" s="6"/>
    </row>
    <row r="367" spans="4:4" s="5" customFormat="1" x14ac:dyDescent="0.25">
      <c r="D367" s="6"/>
    </row>
    <row r="368" spans="4:4" s="5" customFormat="1" x14ac:dyDescent="0.25">
      <c r="D368" s="6"/>
    </row>
    <row r="369" spans="4:4" s="5" customFormat="1" x14ac:dyDescent="0.25">
      <c r="D369" s="6"/>
    </row>
    <row r="370" spans="4:4" s="5" customFormat="1" x14ac:dyDescent="0.25">
      <c r="D370" s="6"/>
    </row>
    <row r="371" spans="4:4" s="5" customFormat="1" x14ac:dyDescent="0.25">
      <c r="D371" s="6"/>
    </row>
    <row r="372" spans="4:4" s="5" customFormat="1" x14ac:dyDescent="0.25">
      <c r="D372" s="6"/>
    </row>
    <row r="373" spans="4:4" s="5" customFormat="1" x14ac:dyDescent="0.25">
      <c r="D373" s="6"/>
    </row>
    <row r="374" spans="4:4" s="5" customFormat="1" x14ac:dyDescent="0.25">
      <c r="D374" s="6"/>
    </row>
    <row r="375" spans="4:4" s="5" customFormat="1" x14ac:dyDescent="0.25">
      <c r="D375" s="6"/>
    </row>
    <row r="376" spans="4:4" s="5" customFormat="1" x14ac:dyDescent="0.25">
      <c r="D376" s="6"/>
    </row>
    <row r="377" spans="4:4" s="5" customFormat="1" x14ac:dyDescent="0.25">
      <c r="D377" s="6"/>
    </row>
    <row r="378" spans="4:4" s="5" customFormat="1" x14ac:dyDescent="0.25">
      <c r="D378" s="6"/>
    </row>
    <row r="379" spans="4:4" s="5" customFormat="1" x14ac:dyDescent="0.25">
      <c r="D379" s="6"/>
    </row>
    <row r="380" spans="4:4" s="5" customFormat="1" x14ac:dyDescent="0.25">
      <c r="D380" s="6"/>
    </row>
    <row r="381" spans="4:4" s="5" customFormat="1" x14ac:dyDescent="0.25">
      <c r="D381" s="6"/>
    </row>
    <row r="382" spans="4:4" s="5" customFormat="1" x14ac:dyDescent="0.25">
      <c r="D382" s="6"/>
    </row>
    <row r="383" spans="4:4" s="5" customFormat="1" x14ac:dyDescent="0.25">
      <c r="D383" s="6"/>
    </row>
    <row r="384" spans="4:4" s="5" customFormat="1" x14ac:dyDescent="0.25">
      <c r="D384" s="6"/>
    </row>
    <row r="385" spans="4:4" s="5" customFormat="1" x14ac:dyDescent="0.25">
      <c r="D385" s="6"/>
    </row>
    <row r="386" spans="4:4" s="5" customFormat="1" x14ac:dyDescent="0.25">
      <c r="D386" s="6"/>
    </row>
    <row r="387" spans="4:4" s="5" customFormat="1" x14ac:dyDescent="0.25">
      <c r="D387" s="6"/>
    </row>
    <row r="388" spans="4:4" s="5" customFormat="1" x14ac:dyDescent="0.25">
      <c r="D388" s="6"/>
    </row>
    <row r="389" spans="4:4" s="5" customFormat="1" x14ac:dyDescent="0.25">
      <c r="D389" s="6"/>
    </row>
    <row r="390" spans="4:4" s="5" customFormat="1" x14ac:dyDescent="0.25">
      <c r="D390" s="6"/>
    </row>
    <row r="391" spans="4:4" s="5" customFormat="1" x14ac:dyDescent="0.25">
      <c r="D391" s="6"/>
    </row>
    <row r="392" spans="4:4" s="5" customFormat="1" x14ac:dyDescent="0.25">
      <c r="D392" s="6"/>
    </row>
    <row r="393" spans="4:4" s="5" customFormat="1" x14ac:dyDescent="0.25">
      <c r="D393" s="6"/>
    </row>
    <row r="394" spans="4:4" s="5" customFormat="1" x14ac:dyDescent="0.25">
      <c r="D394" s="6"/>
    </row>
    <row r="395" spans="4:4" s="5" customFormat="1" x14ac:dyDescent="0.25">
      <c r="D395" s="6"/>
    </row>
    <row r="396" spans="4:4" s="5" customFormat="1" x14ac:dyDescent="0.25">
      <c r="D396" s="6"/>
    </row>
    <row r="397" spans="4:4" s="5" customFormat="1" x14ac:dyDescent="0.25">
      <c r="D397" s="6"/>
    </row>
    <row r="398" spans="4:4" s="5" customFormat="1" x14ac:dyDescent="0.25">
      <c r="D398" s="6"/>
    </row>
    <row r="399" spans="4:4" s="5" customFormat="1" x14ac:dyDescent="0.25">
      <c r="D399" s="6"/>
    </row>
    <row r="400" spans="4:4" s="5" customFormat="1" x14ac:dyDescent="0.25">
      <c r="D400" s="6"/>
    </row>
    <row r="401" spans="4:4" s="5" customFormat="1" x14ac:dyDescent="0.25">
      <c r="D401" s="6"/>
    </row>
    <row r="402" spans="4:4" s="5" customFormat="1" x14ac:dyDescent="0.25">
      <c r="D402" s="6"/>
    </row>
  </sheetData>
  <mergeCells count="16">
    <mergeCell ref="A16:C16"/>
    <mergeCell ref="A17:C17"/>
    <mergeCell ref="A18:C18"/>
    <mergeCell ref="A25:D25"/>
    <mergeCell ref="A26:D26"/>
    <mergeCell ref="A20:D20"/>
    <mergeCell ref="B21:C21"/>
    <mergeCell ref="B22:C22"/>
    <mergeCell ref="A23:D23"/>
    <mergeCell ref="B24:D24"/>
    <mergeCell ref="A19:C19"/>
    <mergeCell ref="A1:D1"/>
    <mergeCell ref="B3:D3"/>
    <mergeCell ref="A4:D4"/>
    <mergeCell ref="A14:D14"/>
    <mergeCell ref="A15:C15"/>
  </mergeCells>
  <dataValidations count="1">
    <dataValidation type="list" allowBlank="1" showInputMessage="1" showErrorMessage="1" sqref="A5">
      <formula1>$D$28:$D$34</formula1>
    </dataValidation>
  </dataValidations>
  <pageMargins left="0.39370078740157483" right="0.39370078740157483" top="0.31496062992125984" bottom="0.11811023622047245" header="0" footer="0"/>
  <pageSetup paperSize="9" orientation="portrait" r:id="rId1"/>
  <ignoredErrors>
    <ignoredError sqref="B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german</vt:lpstr>
      <vt:lpstr>english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Schwarzenberg</dc:creator>
  <cp:lastModifiedBy>Ingo Schwarzenberg</cp:lastModifiedBy>
  <cp:lastPrinted>2018-06-18T14:02:07Z</cp:lastPrinted>
  <dcterms:created xsi:type="dcterms:W3CDTF">2018-05-31T11:37:06Z</dcterms:created>
  <dcterms:modified xsi:type="dcterms:W3CDTF">2018-06-19T06:09:37Z</dcterms:modified>
</cp:coreProperties>
</file>